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" windowWidth="11352" windowHeight="8328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'Лист1'!$9:$12</definedName>
    <definedName name="_xlnm.Print_Area" localSheetId="0">'Лист1'!$A$1:$F$50</definedName>
  </definedNames>
  <calcPr fullCalcOnLoad="1"/>
</workbook>
</file>

<file path=xl/sharedStrings.xml><?xml version="1.0" encoding="utf-8"?>
<sst xmlns="http://schemas.openxmlformats.org/spreadsheetml/2006/main" count="48" uniqueCount="48">
  <si>
    <t>Наименование объектов и подрядчиков</t>
  </si>
  <si>
    <t>п/м, км</t>
  </si>
  <si>
    <t>с начала года</t>
  </si>
  <si>
    <t>№№ п/п</t>
  </si>
  <si>
    <t>тыс.руб.</t>
  </si>
  <si>
    <t>Выполнение работ,                                    тыс. руб.</t>
  </si>
  <si>
    <t>за текущий месяц</t>
  </si>
  <si>
    <t xml:space="preserve">   Подпрограмма 1 "Дорожное хозяйство"(республиканский бюджет)    
</t>
  </si>
  <si>
    <t>Всего по Министерству автомобильных дорог ЧР</t>
  </si>
  <si>
    <t>Начальник ОЭиП                                                И.Д. Мазаева</t>
  </si>
  <si>
    <t xml:space="preserve">      </t>
  </si>
  <si>
    <t>1. Мосты</t>
  </si>
  <si>
    <t>2. Дороги</t>
  </si>
  <si>
    <t xml:space="preserve">Всего по Министерству автомобильных дорог ЧР
</t>
  </si>
  <si>
    <t>Содержание (в т.ч. разметка, поверхностная обработка, полоса отвода, диагностика, паспортизация, межевание, регистрация дорог, приобретение элементов обустройства дорог и т.д.)</t>
  </si>
  <si>
    <t>Аварийно-восстановительные работы</t>
  </si>
  <si>
    <t>Проектно-изыскательские работы, экспертиза</t>
  </si>
  <si>
    <t xml:space="preserve">Приобретение дорожной техники, оборудования, элементов обстановки пути и технических средств  
</t>
  </si>
  <si>
    <t xml:space="preserve">       Начальник ОЭиП                                                И.Д. Мазаева</t>
  </si>
  <si>
    <t>всего по содержанию</t>
  </si>
  <si>
    <t xml:space="preserve">3. Капитальный ремонт дорог
</t>
  </si>
  <si>
    <r>
      <t>Подлежит  освоению в 2018году</t>
    </r>
    <r>
      <rPr>
        <b/>
        <sz val="18"/>
        <rFont val="Times New Roman"/>
        <family val="1"/>
      </rPr>
      <t xml:space="preserve"> </t>
    </r>
  </si>
  <si>
    <t>Федеральный бюджет</t>
  </si>
  <si>
    <t>генподрядчик не определен (II полугодие)</t>
  </si>
  <si>
    <t>Знаменское ГУДЭП (согласно госконтракта на I полугодие)</t>
  </si>
  <si>
    <t>ГУП "Спецдортехника" (согласно госкантракта I полугодие)</t>
  </si>
  <si>
    <t>итого содержание дорог                                                        ( по заключенным контрактам I полугодие)</t>
  </si>
  <si>
    <t>ИТОГО МОСТЫ:</t>
  </si>
  <si>
    <t>ВСЕГО ДОРОГИ:</t>
  </si>
  <si>
    <t>ИТОГО РЕМОНТ:</t>
  </si>
  <si>
    <t>Справка                                                                                                                                          о выполнении дорожных работ по Министерству автомобильных дорог ЧР за январь - март 2018г.</t>
  </si>
  <si>
    <t>Реконструкция подъезда к с. Кенхи от а/д "Шатой-Шаро-Аргун-Химой", км2-км12</t>
  </si>
  <si>
    <t>Строительство моста на 14 км автодороги Гудермес-Курчалой</t>
  </si>
  <si>
    <t xml:space="preserve">Реконструкция моста на 4 км автодороги ст.Ищерская-г.Грозный    </t>
  </si>
  <si>
    <t>Реконструкция моста на 35 км а/д Грозный-Ведено-гр.Дагестана</t>
  </si>
  <si>
    <t>Реконструкция подъезда к с. Кенхи от а/д "Шатой-Шаро-Аргун-Химой", км2-км12 (долевое участие)</t>
  </si>
  <si>
    <t xml:space="preserve">Реконструкция а/д Ойсхара-Курчалой-Мескер-Юрт, км0-км3,0    </t>
  </si>
  <si>
    <t>Реконструкция а/д Грозный-Шатой-Итум-Кали-п.з.Аргун-гр. Грузии, км38,8-км54,8(1 этап км38+800-км45+542)</t>
  </si>
  <si>
    <t>Строительство объезда  с. Бетти-Мохк, км0-км0,6</t>
  </si>
  <si>
    <t>ИТОГО:</t>
  </si>
  <si>
    <t>Капитальный ремонт подъезда от а/д Р-217 "Кавказ" к с. Закан-юрт, км3,8-км6,0</t>
  </si>
  <si>
    <t xml:space="preserve">Ремонт а/д  Ассиновская-Ачхой-Мартан-Урус-Мартан-Старые Атаги, 
 км29,8-км30,4;  км33-км35 </t>
  </si>
  <si>
    <t>4. Ремонт</t>
  </si>
  <si>
    <t>5. Производственные базы</t>
  </si>
  <si>
    <t>ВСЕГО КАПИТАЛЬНЫЙ РЕМОНТ:</t>
  </si>
  <si>
    <t>ИТОГО БАЗЫ:</t>
  </si>
  <si>
    <t>Строительство производственной базы ГУДП"Асфальт-2" (1 этап)</t>
  </si>
  <si>
    <t>6. Содержание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</si>
</sst>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#,##0.000"/>
    <numFmt numFmtId="181" formatCode="[$-FC19]d\ mmmm\ yyyy\ &quot;г.&quot;"/>
    <numFmt numFmtId="182" formatCode="[$-F400]h:mm:ss\ AM/PM"/>
    <numFmt numFmtId="183" formatCode="#,##0.00_р_."/>
    <numFmt numFmtId="184" formatCode="#,##0.0000"/>
    <numFmt numFmtId="185" formatCode="#,##0.00000"/>
    <numFmt numFmtId="186" formatCode="#,##0.0"/>
    <numFmt numFmtId="187" formatCode="_-* #,##0.000_р_._-;\-* #,##0.000_р_._-;_-* &quot;-&quot;??_р_._-;_-@_-"/>
    <numFmt numFmtId="188" formatCode="#,##0.000\ &quot;₽&quot;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6" fillId="0" borderId="10" xfId="0" applyFont="1" applyFill="1" applyBorder="1" applyAlignment="1">
      <alignment/>
    </xf>
    <xf numFmtId="180" fontId="0" fillId="32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2" fillId="0" borderId="10" xfId="54" applyFont="1" applyFill="1" applyBorder="1" applyAlignment="1">
      <alignment horizontal="left" vertical="center" wrapText="1"/>
      <protection/>
    </xf>
    <xf numFmtId="180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180" fontId="52" fillId="0" borderId="10" xfId="54" applyNumberFormat="1" applyFont="1" applyFill="1" applyBorder="1" applyAlignment="1">
      <alignment horizontal="center" vertical="center" wrapText="1"/>
      <protection/>
    </xf>
    <xf numFmtId="177" fontId="52" fillId="0" borderId="10" xfId="0" applyNumberFormat="1" applyFont="1" applyFill="1" applyBorder="1" applyAlignment="1">
      <alignment horizontal="center" vertical="center"/>
    </xf>
    <xf numFmtId="178" fontId="52" fillId="0" borderId="10" xfId="0" applyNumberFormat="1" applyFont="1" applyFill="1" applyBorder="1" applyAlignment="1">
      <alignment horizontal="center" vertical="center"/>
    </xf>
    <xf numFmtId="0" fontId="52" fillId="0" borderId="10" xfId="54" applyFont="1" applyFill="1" applyBorder="1" applyAlignment="1">
      <alignment vertical="center" wrapText="1"/>
      <protection/>
    </xf>
    <xf numFmtId="0" fontId="52" fillId="0" borderId="10" xfId="54" applyFont="1" applyFill="1" applyBorder="1" applyAlignment="1">
      <alignment horizontal="center" vertical="center"/>
      <protection/>
    </xf>
    <xf numFmtId="180" fontId="52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 wrapText="1"/>
    </xf>
    <xf numFmtId="186" fontId="54" fillId="0" borderId="10" xfId="0" applyNumberFormat="1" applyFont="1" applyFill="1" applyBorder="1" applyAlignment="1">
      <alignment horizontal="center" vertical="top"/>
    </xf>
    <xf numFmtId="180" fontId="54" fillId="0" borderId="10" xfId="0" applyNumberFormat="1" applyFont="1" applyFill="1" applyBorder="1" applyAlignment="1">
      <alignment horizontal="center" vertical="top"/>
    </xf>
    <xf numFmtId="180" fontId="52" fillId="0" borderId="10" xfId="54" applyNumberFormat="1" applyFont="1" applyFill="1" applyBorder="1" applyAlignment="1">
      <alignment horizontal="center" vertical="center"/>
      <protection/>
    </xf>
    <xf numFmtId="0" fontId="54" fillId="0" borderId="10" xfId="0" applyFont="1" applyFill="1" applyBorder="1" applyAlignment="1">
      <alignment horizontal="center" vertical="center"/>
    </xf>
    <xf numFmtId="180" fontId="54" fillId="0" borderId="10" xfId="0" applyNumberFormat="1" applyFont="1" applyFill="1" applyBorder="1" applyAlignment="1">
      <alignment horizontal="center" vertical="center"/>
    </xf>
    <xf numFmtId="176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top"/>
    </xf>
    <xf numFmtId="0" fontId="11" fillId="0" borderId="10" xfId="53" applyFont="1" applyFill="1" applyBorder="1" applyAlignment="1">
      <alignment vertical="center" wrapText="1"/>
      <protection/>
    </xf>
    <xf numFmtId="176" fontId="54" fillId="0" borderId="10" xfId="0" applyNumberFormat="1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vertical="top" wrapText="1"/>
    </xf>
    <xf numFmtId="186" fontId="6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wrapText="1"/>
    </xf>
    <xf numFmtId="0" fontId="54" fillId="0" borderId="10" xfId="0" applyFont="1" applyFill="1" applyBorder="1" applyAlignment="1">
      <alignment wrapText="1"/>
    </xf>
    <xf numFmtId="186" fontId="55" fillId="0" borderId="10" xfId="0" applyNumberFormat="1" applyFont="1" applyFill="1" applyBorder="1" applyAlignment="1">
      <alignment horizontal="center" vertical="center" wrapText="1"/>
    </xf>
    <xf numFmtId="180" fontId="5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80" fontId="7" fillId="0" borderId="10" xfId="0" applyNumberFormat="1" applyFont="1" applyFill="1" applyBorder="1" applyAlignment="1">
      <alignment horizontal="center" vertical="center"/>
    </xf>
    <xf numFmtId="0" fontId="54" fillId="0" borderId="11" xfId="53" applyFont="1" applyFill="1" applyBorder="1" applyAlignment="1">
      <alignment horizontal="left" vertical="top" wrapText="1"/>
      <protection/>
    </xf>
    <xf numFmtId="0" fontId="56" fillId="0" borderId="11" xfId="53" applyFont="1" applyFill="1" applyBorder="1" applyAlignment="1">
      <alignment horizontal="left" vertical="top" wrapText="1"/>
      <protection/>
    </xf>
    <xf numFmtId="0" fontId="7" fillId="0" borderId="10" xfId="0" applyFont="1" applyFill="1" applyBorder="1" applyAlignment="1">
      <alignment vertical="top" wrapText="1"/>
    </xf>
    <xf numFmtId="0" fontId="57" fillId="0" borderId="12" xfId="0" applyFont="1" applyFill="1" applyBorder="1" applyAlignment="1">
      <alignment horizontal="center" wrapText="1"/>
    </xf>
    <xf numFmtId="0" fontId="57" fillId="0" borderId="13" xfId="0" applyFont="1" applyFill="1" applyBorder="1" applyAlignment="1">
      <alignment horizontal="center"/>
    </xf>
    <xf numFmtId="0" fontId="57" fillId="0" borderId="14" xfId="0" applyFont="1" applyFill="1" applyBorder="1" applyAlignment="1">
      <alignment horizontal="center"/>
    </xf>
    <xf numFmtId="177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57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43" fontId="7" fillId="0" borderId="15" xfId="64" applyFont="1" applyFill="1" applyBorder="1" applyAlignment="1">
      <alignment horizontal="center" vertical="top" wrapText="1"/>
    </xf>
    <xf numFmtId="43" fontId="7" fillId="0" borderId="17" xfId="64" applyFont="1" applyFill="1" applyBorder="1" applyAlignment="1">
      <alignment horizontal="center" vertical="top" wrapText="1"/>
    </xf>
    <xf numFmtId="43" fontId="7" fillId="0" borderId="20" xfId="64" applyFont="1" applyFill="1" applyBorder="1" applyAlignment="1">
      <alignment horizontal="center" vertical="top" wrapText="1"/>
    </xf>
    <xf numFmtId="43" fontId="7" fillId="0" borderId="22" xfId="64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0" fontId="57" fillId="0" borderId="12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top" wrapText="1"/>
    </xf>
    <xf numFmtId="0" fontId="57" fillId="0" borderId="13" xfId="0" applyFont="1" applyFill="1" applyBorder="1" applyAlignment="1">
      <alignment horizontal="center" vertical="top" wrapText="1"/>
    </xf>
    <xf numFmtId="0" fontId="57" fillId="0" borderId="14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57" fillId="0" borderId="12" xfId="0" applyFont="1" applyFill="1" applyBorder="1" applyAlignment="1">
      <alignment horizontal="center" vertical="top"/>
    </xf>
    <xf numFmtId="0" fontId="57" fillId="0" borderId="13" xfId="0" applyFont="1" applyFill="1" applyBorder="1" applyAlignment="1">
      <alignment horizontal="center" vertical="top"/>
    </xf>
    <xf numFmtId="0" fontId="57" fillId="0" borderId="14" xfId="0" applyFont="1" applyFill="1" applyBorder="1" applyAlignment="1">
      <alignment horizontal="center" vertical="top"/>
    </xf>
    <xf numFmtId="176" fontId="52" fillId="0" borderId="10" xfId="0" applyNumberFormat="1" applyFont="1" applyFill="1" applyBorder="1" applyAlignment="1">
      <alignment horizontal="center" vertical="top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Финансовый 4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SheetLayoutView="100" zoomScalePageLayoutView="0" workbookViewId="0" topLeftCell="A1">
      <selection activeCell="G39" sqref="G39"/>
    </sheetView>
  </sheetViews>
  <sheetFormatPr defaultColWidth="9.00390625" defaultRowHeight="12.75"/>
  <cols>
    <col min="1" max="1" width="4.625" style="1" customWidth="1"/>
    <col min="2" max="2" width="30.50390625" style="1" customWidth="1"/>
    <col min="3" max="3" width="9.75390625" style="1" customWidth="1"/>
    <col min="4" max="4" width="17.125" style="1" customWidth="1"/>
    <col min="5" max="5" width="13.875" style="1" customWidth="1"/>
    <col min="6" max="6" width="13.625" style="1" customWidth="1"/>
    <col min="7" max="7" width="16.50390625" style="1" bestFit="1" customWidth="1"/>
    <col min="8" max="8" width="11.625" style="1" bestFit="1" customWidth="1"/>
    <col min="9" max="9" width="11.125" style="1" bestFit="1" customWidth="1"/>
    <col min="10" max="16384" width="8.875" style="1" customWidth="1"/>
  </cols>
  <sheetData>
    <row r="1" spans="1:6" ht="15.75" customHeight="1">
      <c r="A1" s="50" t="s">
        <v>30</v>
      </c>
      <c r="B1" s="51"/>
      <c r="C1" s="51"/>
      <c r="D1" s="51"/>
      <c r="E1" s="51"/>
      <c r="F1" s="52"/>
    </row>
    <row r="2" spans="1:6" ht="17.25" customHeight="1">
      <c r="A2" s="53"/>
      <c r="B2" s="54"/>
      <c r="C2" s="54"/>
      <c r="D2" s="54"/>
      <c r="E2" s="54"/>
      <c r="F2" s="55"/>
    </row>
    <row r="3" spans="1:6" ht="17.25" customHeight="1">
      <c r="A3" s="56"/>
      <c r="B3" s="57"/>
      <c r="C3" s="57"/>
      <c r="D3" s="57"/>
      <c r="E3" s="57"/>
      <c r="F3" s="58"/>
    </row>
    <row r="4" spans="1:6" ht="12.75" hidden="1">
      <c r="A4" s="4"/>
      <c r="B4" s="4"/>
      <c r="C4" s="4"/>
      <c r="D4" s="4"/>
      <c r="E4" s="4"/>
      <c r="F4" s="4"/>
    </row>
    <row r="5" spans="1:6" ht="12.75" hidden="1">
      <c r="A5" s="4"/>
      <c r="B5" s="4"/>
      <c r="C5" s="4"/>
      <c r="D5" s="4"/>
      <c r="E5" s="4"/>
      <c r="F5" s="4"/>
    </row>
    <row r="6" spans="1:6" ht="12.75" hidden="1">
      <c r="A6" s="4"/>
      <c r="B6" s="4"/>
      <c r="C6" s="4"/>
      <c r="D6" s="4"/>
      <c r="E6" s="4"/>
      <c r="F6" s="4"/>
    </row>
    <row r="7" spans="1:6" ht="12.75" hidden="1">
      <c r="A7" s="4"/>
      <c r="B7" s="4"/>
      <c r="C7" s="4"/>
      <c r="D7" s="4"/>
      <c r="E7" s="4"/>
      <c r="F7" s="4"/>
    </row>
    <row r="8" spans="1:6" ht="12.75" hidden="1">
      <c r="A8" s="4"/>
      <c r="B8" s="4"/>
      <c r="C8" s="4"/>
      <c r="D8" s="4"/>
      <c r="E8" s="4"/>
      <c r="F8" s="4"/>
    </row>
    <row r="9" spans="1:6" ht="30" customHeight="1">
      <c r="A9" s="60" t="s">
        <v>3</v>
      </c>
      <c r="B9" s="59" t="s">
        <v>0</v>
      </c>
      <c r="C9" s="61" t="s">
        <v>21</v>
      </c>
      <c r="D9" s="62"/>
      <c r="E9" s="59" t="s">
        <v>5</v>
      </c>
      <c r="F9" s="59"/>
    </row>
    <row r="10" spans="1:6" ht="12" customHeight="1">
      <c r="A10" s="60"/>
      <c r="B10" s="59"/>
      <c r="C10" s="63"/>
      <c r="D10" s="64"/>
      <c r="E10" s="59"/>
      <c r="F10" s="59"/>
    </row>
    <row r="11" spans="1:10" ht="18" customHeight="1">
      <c r="A11" s="60"/>
      <c r="B11" s="59"/>
      <c r="C11" s="60" t="s">
        <v>1</v>
      </c>
      <c r="D11" s="60" t="s">
        <v>4</v>
      </c>
      <c r="E11" s="60" t="s">
        <v>2</v>
      </c>
      <c r="F11" s="60" t="s">
        <v>6</v>
      </c>
      <c r="G11" s="46"/>
      <c r="H11" s="47"/>
      <c r="I11" s="47"/>
      <c r="J11" s="47"/>
    </row>
    <row r="12" spans="1:6" ht="41.25" customHeight="1" hidden="1">
      <c r="A12" s="60"/>
      <c r="B12" s="59"/>
      <c r="C12" s="60"/>
      <c r="D12" s="60"/>
      <c r="E12" s="60"/>
      <c r="F12" s="60"/>
    </row>
    <row r="13" spans="1:6" ht="21" customHeight="1">
      <c r="A13" s="72" t="s">
        <v>22</v>
      </c>
      <c r="B13" s="73"/>
      <c r="C13" s="73"/>
      <c r="D13" s="73"/>
      <c r="E13" s="73"/>
      <c r="F13" s="74"/>
    </row>
    <row r="14" spans="1:6" s="75" customFormat="1" ht="46.5">
      <c r="A14" s="8">
        <v>1</v>
      </c>
      <c r="B14" s="9" t="s">
        <v>31</v>
      </c>
      <c r="C14" s="8">
        <v>9.4</v>
      </c>
      <c r="D14" s="10">
        <v>29436.4</v>
      </c>
      <c r="E14" s="11">
        <v>0</v>
      </c>
      <c r="F14" s="11">
        <v>0</v>
      </c>
    </row>
    <row r="15" spans="1:8" s="2" customFormat="1" ht="25.5" customHeight="1">
      <c r="A15" s="12"/>
      <c r="B15" s="19" t="s">
        <v>39</v>
      </c>
      <c r="C15" s="20">
        <f>C14</f>
        <v>9.4</v>
      </c>
      <c r="D15" s="20">
        <f>D14</f>
        <v>29436.4</v>
      </c>
      <c r="E15" s="20">
        <f>E14</f>
        <v>0</v>
      </c>
      <c r="F15" s="20">
        <f>F14</f>
        <v>0</v>
      </c>
      <c r="G15" s="3"/>
      <c r="H15" s="3"/>
    </row>
    <row r="16" spans="1:8" s="2" customFormat="1" ht="17.25" customHeight="1">
      <c r="A16" s="69" t="s">
        <v>7</v>
      </c>
      <c r="B16" s="70"/>
      <c r="C16" s="70"/>
      <c r="D16" s="70"/>
      <c r="E16" s="70"/>
      <c r="F16" s="71"/>
      <c r="G16" s="3"/>
      <c r="H16" s="3"/>
    </row>
    <row r="17" spans="1:8" s="2" customFormat="1" ht="27" customHeight="1">
      <c r="A17" s="49" t="s">
        <v>11</v>
      </c>
      <c r="B17" s="49"/>
      <c r="C17" s="49"/>
      <c r="D17" s="49"/>
      <c r="E17" s="49"/>
      <c r="F17" s="49"/>
      <c r="G17" s="3"/>
      <c r="H17" s="3"/>
    </row>
    <row r="18" spans="1:8" s="6" customFormat="1" ht="54" customHeight="1">
      <c r="A18" s="12">
        <v>1</v>
      </c>
      <c r="B18" s="9" t="s">
        <v>32</v>
      </c>
      <c r="C18" s="12">
        <v>78.6</v>
      </c>
      <c r="D18" s="13">
        <v>62841.361</v>
      </c>
      <c r="E18" s="14">
        <v>0</v>
      </c>
      <c r="F18" s="15">
        <v>0</v>
      </c>
      <c r="G18" s="75"/>
      <c r="H18" s="75"/>
    </row>
    <row r="19" spans="1:8" s="6" customFormat="1" ht="46.5">
      <c r="A19" s="12">
        <v>2</v>
      </c>
      <c r="B19" s="16" t="s">
        <v>33</v>
      </c>
      <c r="C19" s="17">
        <v>292.8</v>
      </c>
      <c r="D19" s="13">
        <v>202998.244</v>
      </c>
      <c r="E19" s="18">
        <v>0</v>
      </c>
      <c r="F19" s="18">
        <v>0</v>
      </c>
      <c r="G19" s="75"/>
      <c r="H19" s="75"/>
    </row>
    <row r="20" spans="1:8" s="77" customFormat="1" ht="51.75" customHeight="1">
      <c r="A20" s="12">
        <v>3</v>
      </c>
      <c r="B20" s="16" t="s">
        <v>34</v>
      </c>
      <c r="C20" s="12">
        <v>45.8</v>
      </c>
      <c r="D20" s="13">
        <v>169123.406</v>
      </c>
      <c r="E20" s="18">
        <v>0</v>
      </c>
      <c r="F20" s="18">
        <v>0</v>
      </c>
      <c r="G20" s="76"/>
      <c r="H20" s="76"/>
    </row>
    <row r="21" spans="1:8" s="2" customFormat="1" ht="25.5" customHeight="1">
      <c r="A21" s="12"/>
      <c r="B21" s="19" t="s">
        <v>27</v>
      </c>
      <c r="C21" s="20">
        <f>C20+C19+C18</f>
        <v>417.20000000000005</v>
      </c>
      <c r="D21" s="21">
        <f>D20+D19+D18</f>
        <v>434963.011</v>
      </c>
      <c r="E21" s="21">
        <f>E20+E19+E18</f>
        <v>0</v>
      </c>
      <c r="F21" s="21">
        <f>F20+F19+F18</f>
        <v>0</v>
      </c>
      <c r="G21" s="3"/>
      <c r="H21" s="3"/>
    </row>
    <row r="22" spans="1:8" s="2" customFormat="1" ht="35.25" customHeight="1">
      <c r="A22" s="66" t="s">
        <v>12</v>
      </c>
      <c r="B22" s="67"/>
      <c r="C22" s="67"/>
      <c r="D22" s="67"/>
      <c r="E22" s="67"/>
      <c r="F22" s="68"/>
      <c r="G22" s="3"/>
      <c r="H22" s="3"/>
    </row>
    <row r="23" spans="1:8" s="77" customFormat="1" ht="39" customHeight="1">
      <c r="A23" s="12">
        <v>1</v>
      </c>
      <c r="B23" s="9" t="s">
        <v>38</v>
      </c>
      <c r="C23" s="12">
        <v>0.6</v>
      </c>
      <c r="D23" s="22">
        <v>17101.325</v>
      </c>
      <c r="E23" s="18">
        <v>0</v>
      </c>
      <c r="F23" s="18">
        <v>0</v>
      </c>
      <c r="G23" s="76"/>
      <c r="H23" s="76"/>
    </row>
    <row r="24" spans="1:8" s="77" customFormat="1" ht="62.25">
      <c r="A24" s="12">
        <v>2</v>
      </c>
      <c r="B24" s="9" t="s">
        <v>37</v>
      </c>
      <c r="C24" s="12">
        <v>6.7</v>
      </c>
      <c r="D24" s="13">
        <v>279636.471</v>
      </c>
      <c r="E24" s="18">
        <v>0</v>
      </c>
      <c r="F24" s="18">
        <v>0</v>
      </c>
      <c r="G24" s="76"/>
      <c r="H24" s="76"/>
    </row>
    <row r="25" spans="1:8" s="77" customFormat="1" ht="46.5">
      <c r="A25" s="12">
        <v>3</v>
      </c>
      <c r="B25" s="9" t="s">
        <v>36</v>
      </c>
      <c r="C25" s="12">
        <v>3</v>
      </c>
      <c r="D25" s="22">
        <v>220396.116</v>
      </c>
      <c r="E25" s="18">
        <v>0</v>
      </c>
      <c r="F25" s="18">
        <v>0</v>
      </c>
      <c r="G25" s="76"/>
      <c r="H25" s="76"/>
    </row>
    <row r="26" spans="1:8" s="77" customFormat="1" ht="62.25">
      <c r="A26" s="12">
        <v>4</v>
      </c>
      <c r="B26" s="9" t="s">
        <v>35</v>
      </c>
      <c r="C26" s="12">
        <v>9.4</v>
      </c>
      <c r="D26" s="22">
        <v>24769.304</v>
      </c>
      <c r="E26" s="18">
        <v>0</v>
      </c>
      <c r="F26" s="18">
        <v>0</v>
      </c>
      <c r="G26" s="76"/>
      <c r="H26" s="76"/>
    </row>
    <row r="27" spans="1:8" s="2" customFormat="1" ht="27" customHeight="1">
      <c r="A27" s="12"/>
      <c r="B27" s="19" t="s">
        <v>28</v>
      </c>
      <c r="C27" s="23">
        <f>C26+C25+C24+C23</f>
        <v>19.700000000000003</v>
      </c>
      <c r="D27" s="24">
        <f>D26+D25+D24+D23</f>
        <v>541903.216</v>
      </c>
      <c r="E27" s="24">
        <f>E26+E25+E24+E23</f>
        <v>0</v>
      </c>
      <c r="F27" s="24">
        <f>F26+F25+F24+F23</f>
        <v>0</v>
      </c>
      <c r="G27" s="3"/>
      <c r="H27" s="3"/>
    </row>
    <row r="28" spans="1:8" s="2" customFormat="1" ht="36.75" customHeight="1">
      <c r="A28" s="43" t="s">
        <v>20</v>
      </c>
      <c r="B28" s="44"/>
      <c r="C28" s="44"/>
      <c r="D28" s="44"/>
      <c r="E28" s="44"/>
      <c r="F28" s="45"/>
      <c r="G28" s="3"/>
      <c r="H28" s="3"/>
    </row>
    <row r="29" spans="1:8" s="6" customFormat="1" ht="54" customHeight="1">
      <c r="A29" s="12">
        <v>1</v>
      </c>
      <c r="B29" s="9" t="s">
        <v>40</v>
      </c>
      <c r="C29" s="12">
        <v>2.2</v>
      </c>
      <c r="D29" s="18">
        <v>25670.386</v>
      </c>
      <c r="E29" s="18">
        <v>0</v>
      </c>
      <c r="F29" s="18">
        <v>0</v>
      </c>
      <c r="G29" s="75"/>
      <c r="H29" s="75"/>
    </row>
    <row r="30" spans="1:8" s="2" customFormat="1" ht="27" customHeight="1">
      <c r="A30" s="12"/>
      <c r="B30" s="19" t="s">
        <v>44</v>
      </c>
      <c r="C30" s="23">
        <f>C29</f>
        <v>2.2</v>
      </c>
      <c r="D30" s="24">
        <f>D29</f>
        <v>25670.386</v>
      </c>
      <c r="E30" s="24">
        <f>E29</f>
        <v>0</v>
      </c>
      <c r="F30" s="24">
        <f>F29</f>
        <v>0</v>
      </c>
      <c r="G30" s="3"/>
      <c r="H30" s="3"/>
    </row>
    <row r="31" spans="1:8" s="2" customFormat="1" ht="27.75" customHeight="1">
      <c r="A31" s="66" t="s">
        <v>42</v>
      </c>
      <c r="B31" s="67"/>
      <c r="C31" s="67"/>
      <c r="D31" s="67"/>
      <c r="E31" s="67"/>
      <c r="F31" s="68"/>
      <c r="G31" s="3"/>
      <c r="H31" s="3"/>
    </row>
    <row r="32" spans="1:8" s="6" customFormat="1" ht="69" customHeight="1">
      <c r="A32" s="12">
        <v>1</v>
      </c>
      <c r="B32" s="9" t="s">
        <v>41</v>
      </c>
      <c r="C32" s="25">
        <v>2.6</v>
      </c>
      <c r="D32" s="18">
        <v>17062.243</v>
      </c>
      <c r="E32" s="18">
        <v>0</v>
      </c>
      <c r="F32" s="18">
        <v>0</v>
      </c>
      <c r="G32" s="75"/>
      <c r="H32" s="75"/>
    </row>
    <row r="33" spans="1:8" s="2" customFormat="1" ht="23.25" customHeight="1">
      <c r="A33" s="26"/>
      <c r="B33" s="27" t="s">
        <v>29</v>
      </c>
      <c r="C33" s="28">
        <f>C32</f>
        <v>2.6</v>
      </c>
      <c r="D33" s="21">
        <f>D32</f>
        <v>17062.243</v>
      </c>
      <c r="E33" s="21">
        <f>E32</f>
        <v>0</v>
      </c>
      <c r="F33" s="21">
        <f>F32</f>
        <v>0</v>
      </c>
      <c r="G33" s="3"/>
      <c r="H33" s="3"/>
    </row>
    <row r="34" spans="1:8" s="2" customFormat="1" ht="23.25" customHeight="1">
      <c r="A34" s="78" t="s">
        <v>43</v>
      </c>
      <c r="B34" s="79"/>
      <c r="C34" s="79"/>
      <c r="D34" s="79"/>
      <c r="E34" s="79"/>
      <c r="F34" s="80"/>
      <c r="G34" s="3"/>
      <c r="H34" s="3"/>
    </row>
    <row r="35" spans="1:8" s="2" customFormat="1" ht="48" customHeight="1">
      <c r="A35" s="26">
        <v>1</v>
      </c>
      <c r="B35" s="16" t="s">
        <v>46</v>
      </c>
      <c r="C35" s="81"/>
      <c r="D35" s="13">
        <v>76315.359</v>
      </c>
      <c r="E35" s="14">
        <v>0</v>
      </c>
      <c r="F35" s="14">
        <v>0</v>
      </c>
      <c r="G35" s="3"/>
      <c r="H35" s="3"/>
    </row>
    <row r="36" spans="1:8" s="2" customFormat="1" ht="23.25" customHeight="1">
      <c r="A36" s="26"/>
      <c r="B36" s="27" t="s">
        <v>45</v>
      </c>
      <c r="C36" s="28"/>
      <c r="D36" s="21">
        <f>D35</f>
        <v>76315.359</v>
      </c>
      <c r="E36" s="21">
        <f>E35</f>
        <v>0</v>
      </c>
      <c r="F36" s="21">
        <f>F35</f>
        <v>0</v>
      </c>
      <c r="G36" s="3"/>
      <c r="H36" s="3"/>
    </row>
    <row r="37" spans="1:6" s="2" customFormat="1" ht="21" customHeight="1">
      <c r="A37" s="66" t="s">
        <v>47</v>
      </c>
      <c r="B37" s="67"/>
      <c r="C37" s="67"/>
      <c r="D37" s="67"/>
      <c r="E37" s="67"/>
      <c r="F37" s="68"/>
    </row>
    <row r="38" spans="1:6" s="6" customFormat="1" ht="31.5" customHeight="1">
      <c r="A38" s="29">
        <v>1</v>
      </c>
      <c r="B38" s="30" t="s">
        <v>24</v>
      </c>
      <c r="C38" s="31">
        <v>1696.1</v>
      </c>
      <c r="D38" s="32">
        <v>115600</v>
      </c>
      <c r="E38" s="32">
        <v>60417.832</v>
      </c>
      <c r="F38" s="32">
        <v>16936.524</v>
      </c>
    </row>
    <row r="39" spans="1:6" s="6" customFormat="1" ht="51" customHeight="1">
      <c r="A39" s="29">
        <v>2</v>
      </c>
      <c r="B39" s="30" t="s">
        <v>25</v>
      </c>
      <c r="C39" s="31">
        <v>1109.6</v>
      </c>
      <c r="D39" s="10">
        <v>104400</v>
      </c>
      <c r="E39" s="10">
        <v>50015.671</v>
      </c>
      <c r="F39" s="10">
        <v>15363.163</v>
      </c>
    </row>
    <row r="40" spans="1:6" s="2" customFormat="1" ht="32.25" customHeight="1">
      <c r="A40" s="29">
        <v>3</v>
      </c>
      <c r="B40" s="30" t="s">
        <v>23</v>
      </c>
      <c r="C40" s="31"/>
      <c r="D40" s="10">
        <v>210000</v>
      </c>
      <c r="E40" s="10">
        <v>0</v>
      </c>
      <c r="F40" s="10">
        <v>0</v>
      </c>
    </row>
    <row r="41" spans="1:6" s="3" customFormat="1" ht="46.5">
      <c r="A41" s="33"/>
      <c r="B41" s="34" t="s">
        <v>26</v>
      </c>
      <c r="C41" s="35">
        <f>C39+C38</f>
        <v>2805.7</v>
      </c>
      <c r="D41" s="36">
        <f>D40+D39+D38</f>
        <v>430000</v>
      </c>
      <c r="E41" s="36">
        <f>E40+E39+E38</f>
        <v>110433.503</v>
      </c>
      <c r="F41" s="36">
        <f>F40+F39+F38</f>
        <v>32299.687</v>
      </c>
    </row>
    <row r="42" spans="1:6" s="3" customFormat="1" ht="30.75" hidden="1">
      <c r="A42" s="37" t="s">
        <v>10</v>
      </c>
      <c r="B42" s="7" t="s">
        <v>8</v>
      </c>
      <c r="C42" s="38"/>
      <c r="D42" s="39">
        <f>D41+D19</f>
        <v>632998.244</v>
      </c>
      <c r="E42" s="39">
        <f>E41+E19</f>
        <v>110433.503</v>
      </c>
      <c r="F42" s="39">
        <f>F41+F19</f>
        <v>32299.687</v>
      </c>
    </row>
    <row r="43" spans="1:7" s="3" customFormat="1" ht="109.5" customHeight="1">
      <c r="A43" s="37"/>
      <c r="B43" s="40" t="s">
        <v>14</v>
      </c>
      <c r="C43" s="38"/>
      <c r="D43" s="39">
        <v>26500</v>
      </c>
      <c r="E43" s="39">
        <v>0</v>
      </c>
      <c r="F43" s="39">
        <v>0</v>
      </c>
      <c r="G43" s="5"/>
    </row>
    <row r="44" spans="1:7" s="3" customFormat="1" ht="21" customHeight="1">
      <c r="A44" s="37"/>
      <c r="B44" s="41" t="s">
        <v>19</v>
      </c>
      <c r="C44" s="38"/>
      <c r="D44" s="39">
        <f>D43+D41</f>
        <v>456500</v>
      </c>
      <c r="E44" s="39">
        <f>E43+E41</f>
        <v>110433.503</v>
      </c>
      <c r="F44" s="39">
        <f>F43+F41</f>
        <v>32299.687</v>
      </c>
      <c r="G44" s="5"/>
    </row>
    <row r="45" spans="1:6" s="3" customFormat="1" ht="33.75" customHeight="1">
      <c r="A45" s="37"/>
      <c r="B45" s="40" t="s">
        <v>15</v>
      </c>
      <c r="C45" s="38"/>
      <c r="D45" s="39">
        <v>100000</v>
      </c>
      <c r="E45" s="39">
        <v>0</v>
      </c>
      <c r="F45" s="39">
        <v>0</v>
      </c>
    </row>
    <row r="46" spans="1:6" s="3" customFormat="1" ht="30.75">
      <c r="A46" s="37"/>
      <c r="B46" s="40" t="s">
        <v>16</v>
      </c>
      <c r="C46" s="38"/>
      <c r="D46" s="39">
        <v>97357.27</v>
      </c>
      <c r="E46" s="39">
        <v>0</v>
      </c>
      <c r="F46" s="39">
        <v>0</v>
      </c>
    </row>
    <row r="47" spans="1:6" s="3" customFormat="1" ht="63" customHeight="1">
      <c r="A47" s="37"/>
      <c r="B47" s="40" t="s">
        <v>17</v>
      </c>
      <c r="C47" s="38"/>
      <c r="D47" s="39">
        <v>50000</v>
      </c>
      <c r="E47" s="39">
        <v>0</v>
      </c>
      <c r="F47" s="39">
        <v>0</v>
      </c>
    </row>
    <row r="48" spans="1:6" s="3" customFormat="1" ht="32.25" customHeight="1">
      <c r="A48" s="4"/>
      <c r="B48" s="42" t="s">
        <v>13</v>
      </c>
      <c r="C48" s="4"/>
      <c r="D48" s="39">
        <f>D47+D46+D45+D44+D35+D33+D30+D27+D21+D14</f>
        <v>1829207.8849999998</v>
      </c>
      <c r="E48" s="39">
        <f>E47+E46+E45+E44+E35+E33+E30+E27+E21</f>
        <v>110433.503</v>
      </c>
      <c r="F48" s="39">
        <f>F47+F46+F45+F44+F35+F33+F30+F27+F21</f>
        <v>32299.687</v>
      </c>
    </row>
    <row r="49" spans="1:6" ht="17.25" hidden="1">
      <c r="A49" s="48" t="s">
        <v>9</v>
      </c>
      <c r="B49" s="48"/>
      <c r="C49" s="48"/>
      <c r="D49" s="48"/>
      <c r="E49" s="48"/>
      <c r="F49" s="48"/>
    </row>
    <row r="50" spans="1:6" ht="54" customHeight="1">
      <c r="A50" s="65" t="s">
        <v>18</v>
      </c>
      <c r="B50" s="65"/>
      <c r="C50" s="65"/>
      <c r="D50" s="65"/>
      <c r="E50" s="65"/>
      <c r="F50" s="65"/>
    </row>
  </sheetData>
  <sheetProtection/>
  <mergeCells count="20">
    <mergeCell ref="A16:F16"/>
    <mergeCell ref="A50:F50"/>
    <mergeCell ref="F11:F12"/>
    <mergeCell ref="D11:D12"/>
    <mergeCell ref="C11:C12"/>
    <mergeCell ref="A31:F31"/>
    <mergeCell ref="A37:F37"/>
    <mergeCell ref="E11:E12"/>
    <mergeCell ref="A13:F13"/>
    <mergeCell ref="A22:F22"/>
    <mergeCell ref="A28:F28"/>
    <mergeCell ref="G11:J11"/>
    <mergeCell ref="A49:F49"/>
    <mergeCell ref="A17:F17"/>
    <mergeCell ref="A1:F3"/>
    <mergeCell ref="E9:F10"/>
    <mergeCell ref="A9:A12"/>
    <mergeCell ref="B9:B12"/>
    <mergeCell ref="C9:D10"/>
    <mergeCell ref="A34:F3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&amp;CСтраница &amp;P</oddFooter>
  </headerFooter>
  <rowBreaks count="1" manualBreakCount="1"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CHECHENAVTODOR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Lariska</dc:creator>
  <cp:keywords/>
  <dc:description/>
  <cp:lastModifiedBy>user</cp:lastModifiedBy>
  <cp:lastPrinted>2018-04-12T11:48:59Z</cp:lastPrinted>
  <dcterms:created xsi:type="dcterms:W3CDTF">2007-06-17T07:39:34Z</dcterms:created>
  <dcterms:modified xsi:type="dcterms:W3CDTF">2018-04-26T08:38:39Z</dcterms:modified>
  <cp:category/>
  <cp:version/>
  <cp:contentType/>
  <cp:contentStatus/>
</cp:coreProperties>
</file>