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490" i="1" l="1"/>
  <c r="D489" i="1"/>
  <c r="D488" i="1"/>
  <c r="E486" i="1"/>
  <c r="D486" i="1"/>
  <c r="B486" i="1"/>
  <c r="D485" i="1"/>
  <c r="D484" i="1"/>
  <c r="D483" i="1"/>
  <c r="E481" i="1"/>
  <c r="D481" i="1"/>
  <c r="B481" i="1"/>
  <c r="D480" i="1"/>
  <c r="E479" i="1"/>
  <c r="D479" i="1"/>
  <c r="D478" i="1"/>
  <c r="E476" i="1"/>
  <c r="D476" i="1"/>
  <c r="B476" i="1"/>
  <c r="E471" i="1"/>
  <c r="D471" i="1"/>
  <c r="E466" i="1"/>
  <c r="D466" i="1"/>
  <c r="E461" i="1"/>
  <c r="D461" i="1"/>
  <c r="E456" i="1"/>
  <c r="D456" i="1"/>
  <c r="E451" i="1"/>
  <c r="D451" i="1"/>
  <c r="D450" i="1"/>
  <c r="D446" i="1" s="1"/>
  <c r="D449" i="1"/>
  <c r="D448" i="1"/>
  <c r="E446" i="1"/>
  <c r="B446" i="1"/>
  <c r="D445" i="1"/>
  <c r="D444" i="1"/>
  <c r="D443" i="1"/>
  <c r="E441" i="1"/>
  <c r="B441" i="1"/>
  <c r="D440" i="1"/>
  <c r="D439" i="1"/>
  <c r="D438" i="1"/>
  <c r="E436" i="1"/>
  <c r="B436" i="1"/>
  <c r="D435" i="1"/>
  <c r="D434" i="1"/>
  <c r="D433" i="1"/>
  <c r="B431" i="1"/>
  <c r="D430" i="1"/>
  <c r="D429" i="1"/>
  <c r="D428" i="1"/>
  <c r="E426" i="1"/>
  <c r="B426" i="1"/>
  <c r="D425" i="1"/>
  <c r="D424" i="1"/>
  <c r="D423" i="1"/>
  <c r="E421" i="1"/>
  <c r="B421" i="1"/>
  <c r="D420" i="1"/>
  <c r="D419" i="1"/>
  <c r="D416" i="1" s="1"/>
  <c r="D418" i="1"/>
  <c r="E416" i="1"/>
  <c r="B416" i="1"/>
  <c r="D415" i="1"/>
  <c r="D414" i="1"/>
  <c r="D413" i="1"/>
  <c r="E411" i="1"/>
  <c r="B411" i="1"/>
  <c r="D410" i="1"/>
  <c r="D409" i="1"/>
  <c r="D408" i="1"/>
  <c r="E406" i="1"/>
  <c r="B406" i="1"/>
  <c r="D405" i="1"/>
  <c r="D404" i="1"/>
  <c r="D403" i="1"/>
  <c r="E401" i="1"/>
  <c r="B401" i="1"/>
  <c r="D400" i="1"/>
  <c r="D399" i="1"/>
  <c r="D398" i="1"/>
  <c r="E396" i="1"/>
  <c r="B396" i="1"/>
  <c r="D395" i="1"/>
  <c r="D394" i="1"/>
  <c r="D393" i="1"/>
  <c r="E391" i="1"/>
  <c r="B391" i="1"/>
  <c r="D390" i="1"/>
  <c r="D389" i="1"/>
  <c r="D386" i="1" s="1"/>
  <c r="D388" i="1"/>
  <c r="E386" i="1"/>
  <c r="B386" i="1"/>
  <c r="D385" i="1"/>
  <c r="D384" i="1"/>
  <c r="D383" i="1"/>
  <c r="B381" i="1"/>
  <c r="D380" i="1"/>
  <c r="D379" i="1"/>
  <c r="D378" i="1"/>
  <c r="D376" i="1" s="1"/>
  <c r="E376" i="1"/>
  <c r="B376" i="1"/>
  <c r="D375" i="1"/>
  <c r="D374" i="1"/>
  <c r="D373" i="1"/>
  <c r="E371" i="1"/>
  <c r="B371" i="1"/>
  <c r="D370" i="1"/>
  <c r="D369" i="1"/>
  <c r="D368" i="1"/>
  <c r="E366" i="1"/>
  <c r="B366" i="1"/>
  <c r="D365" i="1"/>
  <c r="D364" i="1"/>
  <c r="D363" i="1"/>
  <c r="E361" i="1"/>
  <c r="B361" i="1"/>
  <c r="D360" i="1"/>
  <c r="D359" i="1"/>
  <c r="D358" i="1"/>
  <c r="D356" i="1" s="1"/>
  <c r="E356" i="1"/>
  <c r="B356" i="1"/>
  <c r="D355" i="1"/>
  <c r="D354" i="1"/>
  <c r="D353" i="1"/>
  <c r="B351" i="1"/>
  <c r="D350" i="1"/>
  <c r="D349" i="1"/>
  <c r="E349" i="1" s="1"/>
  <c r="E346" i="1" s="1"/>
  <c r="D348" i="1"/>
  <c r="B346" i="1"/>
  <c r="D345" i="1"/>
  <c r="D341" i="1" s="1"/>
  <c r="D344" i="1"/>
  <c r="D343" i="1"/>
  <c r="E341" i="1"/>
  <c r="B341" i="1"/>
  <c r="D340" i="1"/>
  <c r="D339" i="1"/>
  <c r="D338" i="1"/>
  <c r="E336" i="1"/>
  <c r="B336" i="1"/>
  <c r="D335" i="1"/>
  <c r="D334" i="1"/>
  <c r="E334" i="1" s="1"/>
  <c r="E331" i="1" s="1"/>
  <c r="D333" i="1"/>
  <c r="B331" i="1"/>
  <c r="D330" i="1"/>
  <c r="D329" i="1"/>
  <c r="E329" i="1" s="1"/>
  <c r="E326" i="1" s="1"/>
  <c r="D328" i="1"/>
  <c r="D326" i="1"/>
  <c r="B326" i="1"/>
  <c r="D325" i="1"/>
  <c r="D324" i="1"/>
  <c r="E324" i="1" s="1"/>
  <c r="E321" i="1" s="1"/>
  <c r="D323" i="1"/>
  <c r="D321" i="1" s="1"/>
  <c r="B321" i="1"/>
  <c r="D320" i="1"/>
  <c r="D319" i="1"/>
  <c r="D318" i="1"/>
  <c r="E316" i="1"/>
  <c r="B316" i="1"/>
  <c r="D315" i="1"/>
  <c r="D314" i="1"/>
  <c r="E314" i="1" s="1"/>
  <c r="E311" i="1" s="1"/>
  <c r="D313" i="1"/>
  <c r="D311" i="1" s="1"/>
  <c r="B311" i="1"/>
  <c r="D310" i="1"/>
  <c r="D309" i="1"/>
  <c r="D308" i="1"/>
  <c r="D306" i="1" s="1"/>
  <c r="E306" i="1"/>
  <c r="B306" i="1"/>
  <c r="D305" i="1"/>
  <c r="D304" i="1"/>
  <c r="D303" i="1"/>
  <c r="D301" i="1" s="1"/>
  <c r="E301" i="1"/>
  <c r="B301" i="1"/>
  <c r="D300" i="1"/>
  <c r="D299" i="1"/>
  <c r="D298" i="1"/>
  <c r="E296" i="1"/>
  <c r="B296" i="1"/>
  <c r="D295" i="1"/>
  <c r="D294" i="1"/>
  <c r="D293" i="1"/>
  <c r="E291" i="1"/>
  <c r="B291" i="1"/>
  <c r="D290" i="1"/>
  <c r="D289" i="1"/>
  <c r="D288" i="1"/>
  <c r="D286" i="1" s="1"/>
  <c r="E286" i="1"/>
  <c r="B286" i="1"/>
  <c r="D285" i="1"/>
  <c r="D284" i="1"/>
  <c r="D283" i="1"/>
  <c r="D281" i="1" s="1"/>
  <c r="E281" i="1"/>
  <c r="B281" i="1"/>
  <c r="D280" i="1"/>
  <c r="D279" i="1"/>
  <c r="D278" i="1"/>
  <c r="D276" i="1" s="1"/>
  <c r="E276" i="1"/>
  <c r="B276" i="1"/>
  <c r="D275" i="1"/>
  <c r="D274" i="1"/>
  <c r="D273" i="1"/>
  <c r="D271" i="1" s="1"/>
  <c r="E271" i="1"/>
  <c r="B271" i="1"/>
  <c r="D270" i="1"/>
  <c r="D269" i="1"/>
  <c r="D268" i="1"/>
  <c r="E266" i="1"/>
  <c r="B266" i="1"/>
  <c r="D265" i="1"/>
  <c r="D264" i="1"/>
  <c r="D263" i="1"/>
  <c r="E261" i="1"/>
  <c r="B261" i="1"/>
  <c r="D260" i="1"/>
  <c r="D259" i="1"/>
  <c r="D258" i="1"/>
  <c r="D256" i="1" s="1"/>
  <c r="E256" i="1"/>
  <c r="B256" i="1"/>
  <c r="D255" i="1"/>
  <c r="D254" i="1"/>
  <c r="D253" i="1"/>
  <c r="D251" i="1" s="1"/>
  <c r="E251" i="1"/>
  <c r="B251" i="1"/>
  <c r="D250" i="1"/>
  <c r="D249" i="1"/>
  <c r="D248" i="1"/>
  <c r="D246" i="1" s="1"/>
  <c r="E246" i="1"/>
  <c r="B246" i="1"/>
  <c r="D245" i="1"/>
  <c r="D244" i="1"/>
  <c r="D243" i="1"/>
  <c r="D241" i="1" s="1"/>
  <c r="E241" i="1"/>
  <c r="B241" i="1"/>
  <c r="D240" i="1"/>
  <c r="D239" i="1"/>
  <c r="D238" i="1"/>
  <c r="E236" i="1"/>
  <c r="B236" i="1"/>
  <c r="D235" i="1"/>
  <c r="D234" i="1"/>
  <c r="D233" i="1"/>
  <c r="E231" i="1"/>
  <c r="B231" i="1"/>
  <c r="D230" i="1"/>
  <c r="D229" i="1"/>
  <c r="D228" i="1"/>
  <c r="D226" i="1" s="1"/>
  <c r="E226" i="1"/>
  <c r="B226" i="1"/>
  <c r="D225" i="1"/>
  <c r="D224" i="1"/>
  <c r="D223" i="1"/>
  <c r="D221" i="1" s="1"/>
  <c r="E221" i="1"/>
  <c r="B221" i="1"/>
  <c r="D220" i="1"/>
  <c r="D219" i="1"/>
  <c r="D218" i="1"/>
  <c r="D216" i="1" s="1"/>
  <c r="E216" i="1"/>
  <c r="B216" i="1"/>
  <c r="D215" i="1"/>
  <c r="D214" i="1"/>
  <c r="D213" i="1"/>
  <c r="D211" i="1" s="1"/>
  <c r="E211" i="1"/>
  <c r="B211" i="1"/>
  <c r="D210" i="1"/>
  <c r="D209" i="1"/>
  <c r="D208" i="1"/>
  <c r="E206" i="1"/>
  <c r="B206" i="1"/>
  <c r="D205" i="1"/>
  <c r="D204" i="1"/>
  <c r="D203" i="1"/>
  <c r="E201" i="1"/>
  <c r="B201" i="1"/>
  <c r="D200" i="1"/>
  <c r="D199" i="1"/>
  <c r="D198" i="1"/>
  <c r="D196" i="1" s="1"/>
  <c r="E196" i="1"/>
  <c r="B196" i="1"/>
  <c r="D195" i="1"/>
  <c r="D194" i="1"/>
  <c r="D193" i="1"/>
  <c r="D191" i="1" s="1"/>
  <c r="E191" i="1"/>
  <c r="B191" i="1"/>
  <c r="D190" i="1"/>
  <c r="D189" i="1"/>
  <c r="D188" i="1"/>
  <c r="D186" i="1" s="1"/>
  <c r="E186" i="1"/>
  <c r="B186" i="1"/>
  <c r="D185" i="1"/>
  <c r="D184" i="1"/>
  <c r="D183" i="1"/>
  <c r="D181" i="1" s="1"/>
  <c r="E181" i="1"/>
  <c r="B181" i="1"/>
  <c r="D180" i="1"/>
  <c r="D179" i="1"/>
  <c r="D178" i="1"/>
  <c r="E176" i="1"/>
  <c r="B176" i="1"/>
  <c r="D175" i="1"/>
  <c r="D174" i="1"/>
  <c r="D173" i="1"/>
  <c r="E171" i="1"/>
  <c r="B171" i="1"/>
  <c r="D170" i="1"/>
  <c r="D169" i="1"/>
  <c r="D168" i="1"/>
  <c r="D166" i="1" s="1"/>
  <c r="E166" i="1"/>
  <c r="B166" i="1"/>
  <c r="D165" i="1"/>
  <c r="D164" i="1"/>
  <c r="D163" i="1"/>
  <c r="D161" i="1" s="1"/>
  <c r="E161" i="1"/>
  <c r="B161" i="1"/>
  <c r="D160" i="1"/>
  <c r="D159" i="1"/>
  <c r="D158" i="1"/>
  <c r="D156" i="1" s="1"/>
  <c r="E156" i="1"/>
  <c r="B156" i="1"/>
  <c r="D155" i="1"/>
  <c r="D154" i="1"/>
  <c r="D153" i="1"/>
  <c r="D151" i="1" s="1"/>
  <c r="E151" i="1"/>
  <c r="B151" i="1"/>
  <c r="D150" i="1"/>
  <c r="D149" i="1"/>
  <c r="D148" i="1"/>
  <c r="E146" i="1"/>
  <c r="B146" i="1"/>
  <c r="D145" i="1"/>
  <c r="D144" i="1"/>
  <c r="D143" i="1"/>
  <c r="E141" i="1"/>
  <c r="B141" i="1"/>
  <c r="D140" i="1"/>
  <c r="D139" i="1"/>
  <c r="D138" i="1"/>
  <c r="D136" i="1" s="1"/>
  <c r="E136" i="1"/>
  <c r="B136" i="1"/>
  <c r="D135" i="1"/>
  <c r="D134" i="1"/>
  <c r="D133" i="1"/>
  <c r="D131" i="1" s="1"/>
  <c r="E131" i="1"/>
  <c r="B131" i="1"/>
  <c r="D130" i="1"/>
  <c r="D129" i="1"/>
  <c r="D128" i="1"/>
  <c r="D126" i="1" s="1"/>
  <c r="E126" i="1"/>
  <c r="E121" i="1"/>
  <c r="D121" i="1"/>
  <c r="D120" i="1"/>
  <c r="D119" i="1"/>
  <c r="E119" i="1" s="1"/>
  <c r="E116" i="1" s="1"/>
  <c r="D118" i="1"/>
  <c r="B116" i="1"/>
  <c r="D115" i="1"/>
  <c r="D111" i="1" s="1"/>
  <c r="D114" i="1"/>
  <c r="E114" i="1" s="1"/>
  <c r="E111" i="1" s="1"/>
  <c r="D113" i="1"/>
  <c r="B111" i="1"/>
  <c r="D110" i="1"/>
  <c r="D109" i="1"/>
  <c r="D108" i="1"/>
  <c r="D106" i="1" s="1"/>
  <c r="E106" i="1"/>
  <c r="B106" i="1"/>
  <c r="D105" i="1"/>
  <c r="D104" i="1"/>
  <c r="D103" i="1"/>
  <c r="D101" i="1" s="1"/>
  <c r="E101" i="1"/>
  <c r="B101" i="1"/>
  <c r="D100" i="1"/>
  <c r="D99" i="1"/>
  <c r="D98" i="1"/>
  <c r="D96" i="1" s="1"/>
  <c r="E96" i="1"/>
  <c r="B96" i="1"/>
  <c r="D95" i="1"/>
  <c r="D94" i="1"/>
  <c r="E94" i="1" s="1"/>
  <c r="E91" i="1" s="1"/>
  <c r="D93" i="1"/>
  <c r="D91" i="1" s="1"/>
  <c r="B91" i="1"/>
  <c r="D90" i="1"/>
  <c r="D89" i="1"/>
  <c r="E89" i="1" s="1"/>
  <c r="E86" i="1" s="1"/>
  <c r="D88" i="1"/>
  <c r="D86" i="1" s="1"/>
  <c r="B86" i="1"/>
  <c r="D85" i="1"/>
  <c r="D84" i="1"/>
  <c r="E84" i="1" s="1"/>
  <c r="E81" i="1" s="1"/>
  <c r="D83" i="1"/>
  <c r="B81" i="1"/>
  <c r="D80" i="1"/>
  <c r="D79" i="1"/>
  <c r="E79" i="1" s="1"/>
  <c r="D78" i="1"/>
  <c r="B76" i="1"/>
  <c r="D75" i="1"/>
  <c r="D74" i="1"/>
  <c r="D73" i="1"/>
  <c r="E71" i="1"/>
  <c r="B71" i="1"/>
  <c r="D70" i="1"/>
  <c r="D69" i="1"/>
  <c r="D66" i="1" s="1"/>
  <c r="E66" i="1"/>
  <c r="B66" i="1"/>
  <c r="D65" i="1"/>
  <c r="D64" i="1"/>
  <c r="E61" i="1"/>
  <c r="B61" i="1"/>
  <c r="D60" i="1"/>
  <c r="D59" i="1"/>
  <c r="D56" i="1" s="1"/>
  <c r="E56" i="1"/>
  <c r="B56" i="1"/>
  <c r="D55" i="1"/>
  <c r="D54" i="1"/>
  <c r="D51" i="1" s="1"/>
  <c r="E51" i="1"/>
  <c r="B51" i="1"/>
  <c r="D50" i="1"/>
  <c r="D49" i="1"/>
  <c r="E46" i="1"/>
  <c r="D46" i="1"/>
  <c r="B46" i="1"/>
  <c r="D45" i="1"/>
  <c r="D44" i="1"/>
  <c r="E41" i="1"/>
  <c r="B41" i="1"/>
  <c r="D40" i="1"/>
  <c r="D39" i="1"/>
  <c r="E36" i="1"/>
  <c r="B36" i="1"/>
  <c r="D35" i="1"/>
  <c r="D34" i="1"/>
  <c r="D31" i="1" s="1"/>
  <c r="E31" i="1"/>
  <c r="B31" i="1"/>
  <c r="D30" i="1"/>
  <c r="D29" i="1"/>
  <c r="E26" i="1"/>
  <c r="D26" i="1"/>
  <c r="B26" i="1"/>
  <c r="D25" i="1"/>
  <c r="D24" i="1"/>
  <c r="E21" i="1"/>
  <c r="D21" i="1"/>
  <c r="B21" i="1"/>
  <c r="B16" i="1"/>
  <c r="D381" i="1" l="1"/>
  <c r="D411" i="1"/>
  <c r="D351" i="1"/>
  <c r="D436" i="1"/>
  <c r="D371" i="1"/>
  <c r="D401" i="1"/>
  <c r="D431" i="1"/>
  <c r="D441" i="1"/>
  <c r="D331" i="1"/>
  <c r="D406" i="1"/>
  <c r="D19" i="1"/>
  <c r="D14" i="1" s="1"/>
  <c r="D41" i="1"/>
  <c r="D61" i="1"/>
  <c r="D116" i="1"/>
  <c r="D146" i="1"/>
  <c r="D176" i="1"/>
  <c r="D206" i="1"/>
  <c r="D236" i="1"/>
  <c r="D266" i="1"/>
  <c r="D296" i="1"/>
  <c r="D366" i="1"/>
  <c r="D396" i="1"/>
  <c r="D426" i="1"/>
  <c r="D71" i="1"/>
  <c r="D336" i="1"/>
  <c r="D18" i="1"/>
  <c r="D20" i="1"/>
  <c r="D15" i="1" s="1"/>
  <c r="D36" i="1"/>
  <c r="D141" i="1"/>
  <c r="D171" i="1"/>
  <c r="D201" i="1"/>
  <c r="D231" i="1"/>
  <c r="D261" i="1"/>
  <c r="D291" i="1"/>
  <c r="D316" i="1"/>
  <c r="D346" i="1"/>
  <c r="D361" i="1"/>
  <c r="D391" i="1"/>
  <c r="D421" i="1"/>
  <c r="D13" i="1"/>
  <c r="E76" i="1"/>
  <c r="E19" i="1"/>
  <c r="D76" i="1"/>
  <c r="E354" i="1"/>
  <c r="E351" i="1" s="1"/>
  <c r="D81" i="1"/>
  <c r="D16" i="1" l="1"/>
  <c r="D11" i="1"/>
  <c r="E14" i="1"/>
  <c r="E11" i="1" s="1"/>
  <c r="E16" i="1"/>
</calcChain>
</file>

<file path=xl/sharedStrings.xml><?xml version="1.0" encoding="utf-8"?>
<sst xmlns="http://schemas.openxmlformats.org/spreadsheetml/2006/main" count="593" uniqueCount="118">
  <si>
    <t>форма 10</t>
  </si>
  <si>
    <t>к Государственной программе Чеченской Республики</t>
  </si>
  <si>
    <t>"Развитие дорожной отрасли Чеченской Республики"</t>
  </si>
  <si>
    <t xml:space="preserve">Информация о расходах на реализацию государственной программы по источникам финансирования за I квартал 2014 года. </t>
  </si>
  <si>
    <t>тыс. руб</t>
  </si>
  <si>
    <t>Статус</t>
  </si>
  <si>
    <t>Наименование государственной программы, подпрограммы государственной программы, мероприятий</t>
  </si>
  <si>
    <t>Источники ресурсного обеспечения</t>
  </si>
  <si>
    <t>оценка расходов                (план)</t>
  </si>
  <si>
    <t>факт</t>
  </si>
  <si>
    <t>Государственная программа</t>
  </si>
  <si>
    <t>"Развитие дорожной отрасли Чеченской республики"</t>
  </si>
  <si>
    <t>всего</t>
  </si>
  <si>
    <t>в том числе по отдельным источникам финансирования</t>
  </si>
  <si>
    <t>федеральный бюджет</t>
  </si>
  <si>
    <t>республиканский бюджет</t>
  </si>
  <si>
    <t>внебюджетные источники</t>
  </si>
  <si>
    <t>Подпрограмма 1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</si>
  <si>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</si>
  <si>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</si>
  <si>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</si>
  <si>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</si>
  <si>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</si>
  <si>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</si>
  <si>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</si>
  <si>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</si>
  <si>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</si>
  <si>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Мероприятие 1.10</t>
  </si>
  <si>
    <t>Мероприятие 1.11</t>
  </si>
  <si>
    <t>Мероприятие 1.12</t>
  </si>
  <si>
    <t>Мероприятие 1.13</t>
  </si>
  <si>
    <t>Мероприятие 1.14</t>
  </si>
  <si>
    <t>Мероприятие 1.15</t>
  </si>
  <si>
    <t>Мероприятие 1.16</t>
  </si>
  <si>
    <t>Мероприятие 1.17</t>
  </si>
  <si>
    <t>Мероприятие 1.18</t>
  </si>
  <si>
    <t>Мероприятие 1.19</t>
  </si>
  <si>
    <t>Мероприятие 1.20</t>
  </si>
  <si>
    <t>Мероприятие 1.21</t>
  </si>
  <si>
    <t>Реконструкция а/д Грозный-Шатой-Итум-Кали, км 32-км72</t>
  </si>
  <si>
    <t>Мероприятие 1.22</t>
  </si>
  <si>
    <t>Строительство, реконструкция новых объектов (дорог)</t>
  </si>
  <si>
    <t>Мероприятие 1.23</t>
  </si>
  <si>
    <t>Мероприятие 1.24</t>
  </si>
  <si>
    <t>Мероприятие 1.25</t>
  </si>
  <si>
    <t>Мероприятие 1.26</t>
  </si>
  <si>
    <t>Мероприятие 1.27</t>
  </si>
  <si>
    <t>Мероприятие 1.28</t>
  </si>
  <si>
    <t>Мероприятие 1.29</t>
  </si>
  <si>
    <t>Мероприятие 1.30</t>
  </si>
  <si>
    <t>Мероприятие 1.31</t>
  </si>
  <si>
    <t>Мероприятие 1.32</t>
  </si>
  <si>
    <t>Мероприятие 1.33</t>
  </si>
  <si>
    <t>Мероприятие 1.34</t>
  </si>
  <si>
    <t>Мероприятие 1.35</t>
  </si>
  <si>
    <t>Мероприятие 1.36</t>
  </si>
  <si>
    <t>Мероприятие 1.37</t>
  </si>
  <si>
    <t>Мероприятие 1.38</t>
  </si>
  <si>
    <t>Мероприятие 1.39</t>
  </si>
  <si>
    <t>Мероприятие 1.40</t>
  </si>
  <si>
    <t>Мероприятие 1.41</t>
  </si>
  <si>
    <t>Мероприятие 1.42</t>
  </si>
  <si>
    <t>Мероприятие 1.43</t>
  </si>
  <si>
    <t>Мероприятие 1.44</t>
  </si>
  <si>
    <t>Мероприятие 1.45</t>
  </si>
  <si>
    <t>Мероприятие 1.46</t>
  </si>
  <si>
    <t>Мероприятие 1.47</t>
  </si>
  <si>
    <t>Мероприятие 1.48</t>
  </si>
  <si>
    <t>Мероприятие 1.49</t>
  </si>
  <si>
    <t>Мероприятие 1.50</t>
  </si>
  <si>
    <t>Мероприятие 1.51</t>
  </si>
  <si>
    <t>Мероприятие 1.52</t>
  </si>
  <si>
    <t>Мероприятие 1.53</t>
  </si>
  <si>
    <t>Мероприятие 1.54</t>
  </si>
  <si>
    <t>Мероприятие 1.55</t>
  </si>
  <si>
    <t>Мероприятие 1.56</t>
  </si>
  <si>
    <t>Мероприятие 1.57</t>
  </si>
  <si>
    <t>Мероприятие 1.58</t>
  </si>
  <si>
    <t>Мероприятие 1.59</t>
  </si>
  <si>
    <t>Мероприятие 1.60</t>
  </si>
  <si>
    <t>Мероприятие 1.61</t>
  </si>
  <si>
    <t>Мероприятие 1.62</t>
  </si>
  <si>
    <t>Мероприятие 1.63</t>
  </si>
  <si>
    <t>Мероприятие 1.64</t>
  </si>
  <si>
    <t>Мероприятие 1.65</t>
  </si>
  <si>
    <t>Мероприятие 1.66</t>
  </si>
  <si>
    <t>Мероприятие 1.67</t>
  </si>
  <si>
    <t>Мероприятие 1.68</t>
  </si>
  <si>
    <t>Мероприятие 1.69</t>
  </si>
  <si>
    <t>Мероприятие 1.70</t>
  </si>
  <si>
    <t>Мероприятие 1.71</t>
  </si>
  <si>
    <t>Мероприятие 1.72</t>
  </si>
  <si>
    <t>Мероприятие 1.73</t>
  </si>
  <si>
    <t>Мероприятие 1.74</t>
  </si>
  <si>
    <t>Мероприятие 1.75</t>
  </si>
  <si>
    <t>Мероприятие 1.76</t>
  </si>
  <si>
    <t>Мероприятие 1.77</t>
  </si>
  <si>
    <t>Мероприятие 1.78</t>
  </si>
  <si>
    <t>Мероприятие 1.79</t>
  </si>
  <si>
    <t>Мероприятие 1.80</t>
  </si>
  <si>
    <t>Мероприятие 1.81</t>
  </si>
  <si>
    <t>Мероприятие 1.82</t>
  </si>
  <si>
    <t>Мероприятие 1.83</t>
  </si>
  <si>
    <t>Мероприятие 1.84</t>
  </si>
  <si>
    <t>Мероприятие 1.85</t>
  </si>
  <si>
    <t>Мероприятие 1.86</t>
  </si>
  <si>
    <t>Ремонт производственной базы Веденского ГУДЭП</t>
  </si>
  <si>
    <t>Мероприятие 1.87</t>
  </si>
  <si>
    <t>Строительство производственной базы ГУП "Миндорстройпроект"</t>
  </si>
  <si>
    <t>Мероприятие 1.88</t>
  </si>
  <si>
    <t>Ремонт а/д Грозный-Ведено-гр. Дагестана, км11,5-км13,0</t>
  </si>
  <si>
    <t>Мероприятие 1.89</t>
  </si>
  <si>
    <t>Межевание и кадастровый учет</t>
  </si>
  <si>
    <t>Мероприятие 1.90</t>
  </si>
  <si>
    <t>Техническая инвентаризация</t>
  </si>
  <si>
    <t>Подпрограмма 2</t>
  </si>
  <si>
    <t>Мероприятие 2.1</t>
  </si>
  <si>
    <t>Мероприятие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</si>
</sst>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0;&#1089;&#1087;&#1088;&#1072;&#1074;&#1083;&#1077;&#1085;&#1085;&#1072;&#1103;%2001.04\Excel-&#1084;&#1086;&#1076;&#1077;&#1083;&#1100;%20&#1043;&#1055;%20&#1052;&#1080;&#1085;&#1072;&#1074;&#1090;&#1086;&#1076;&#1086;&#1088;%20(&#1092;&#1080;&#108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ропр. ГП 2014-2018"/>
      <sheetName val="Осн. меропр. ГП"/>
      <sheetName val="Рес. обесп. ГП из респ. бюджета"/>
      <sheetName val="Рес. обесп. ГП консолид."/>
      <sheetName val="Индикаторы ГП"/>
      <sheetName val="Паспорт ГП"/>
      <sheetName val="Паспорт ПП1"/>
      <sheetName val="Паспорт ПП2"/>
      <sheetName val="приложение 10"/>
    </sheetNames>
    <sheetDataSet>
      <sheetData sheetId="0">
        <row r="9">
          <cell r="B9" t="str">
            <v>Реконструкция моста на 18 км автодороги Новогрозный-Курчалой-Мескер-Юрт</v>
          </cell>
        </row>
        <row r="10">
          <cell r="G10">
            <v>47953.968999999997</v>
          </cell>
        </row>
        <row r="12">
          <cell r="B12" t="str">
            <v>Строительство моста на 1 км с.Эшилхатой</v>
          </cell>
        </row>
        <row r="13">
          <cell r="G13">
            <v>12036.307000000001</v>
          </cell>
        </row>
        <row r="15">
          <cell r="B15" t="str">
            <v>Строительство моста на 2 км с. Келой-Юрт</v>
          </cell>
        </row>
        <row r="16">
          <cell r="G16">
            <v>29819.773000000001</v>
          </cell>
        </row>
        <row r="18">
          <cell r="B18" t="str">
            <v>Строительство моста на 26 км а/д Бачи-Юрт - Ялхой-Мохк - Саясан - Ножай-Юрт - гр.Дагестана</v>
          </cell>
        </row>
        <row r="19">
          <cell r="G19">
            <v>11767.307000000001</v>
          </cell>
        </row>
        <row r="21">
          <cell r="B21" t="str">
            <v>Строительство моста на 1 км а/д Бетти-Мохк - Совраги</v>
          </cell>
        </row>
        <row r="22">
          <cell r="G22">
            <v>123322.495</v>
          </cell>
        </row>
        <row r="24">
          <cell r="B24" t="str">
            <v>Строительство моста на 3 км подъезд к с.Закан-Юрт</v>
          </cell>
        </row>
        <row r="25">
          <cell r="G25">
            <v>85092.509000000005</v>
          </cell>
        </row>
        <row r="27">
          <cell r="B27" t="str">
            <v>Строительство моста на 12 км автодороги Бачи-Юрт-Ялхой-Мохк</v>
          </cell>
        </row>
        <row r="28">
          <cell r="G28">
            <v>6000</v>
          </cell>
        </row>
        <row r="30">
          <cell r="B30" t="str">
            <v>Строительство моста на 13 км автодороги Бачи-Юрт-Ялхой-Мохк</v>
          </cell>
        </row>
        <row r="31">
          <cell r="G31">
            <v>6000</v>
          </cell>
        </row>
        <row r="33">
          <cell r="B33" t="str">
            <v>Строительство моста на 41 км автодороги Владикавказ-г. Грозный</v>
          </cell>
        </row>
        <row r="34">
          <cell r="G34">
            <v>35000</v>
          </cell>
        </row>
        <row r="36">
          <cell r="B36" t="str">
            <v>Строительство моста на 6 км подъезда к с. Нохч-Келой</v>
          </cell>
        </row>
        <row r="37">
          <cell r="G37">
            <v>15000</v>
          </cell>
        </row>
        <row r="39">
          <cell r="B39" t="str">
            <v>Реконструкция моста через р. Прорва на 479 км автодороги Ставрополь-Прохладный-Кизляр-Крайновка</v>
          </cell>
        </row>
        <row r="40">
          <cell r="G40">
            <v>40000</v>
          </cell>
        </row>
        <row r="42">
          <cell r="B42" t="str">
            <v>Строительство моста на 1 км подъезда к с. Самашки</v>
          </cell>
        </row>
        <row r="43">
          <cell r="G43" t="str">
            <v>-</v>
          </cell>
        </row>
        <row r="45">
          <cell r="B45" t="str">
            <v>Строительство моста на 34 км на а/д Шали- Тевзаны-Элистанжи-Ведено</v>
          </cell>
        </row>
        <row r="46">
          <cell r="G46" t="str">
            <v>-</v>
          </cell>
        </row>
        <row r="48">
          <cell r="B48" t="str">
            <v>Строительство моста на 4 км Ищерская-Грозный</v>
          </cell>
        </row>
        <row r="49">
          <cell r="G49" t="str">
            <v>-</v>
          </cell>
        </row>
        <row r="51">
          <cell r="G51" t="str">
            <v>-</v>
          </cell>
        </row>
        <row r="52">
          <cell r="B52" t="str">
            <v>Строительство, реконструкция новых объектов (мостов)</v>
          </cell>
        </row>
        <row r="53">
          <cell r="G53" t="str">
            <v>-</v>
          </cell>
        </row>
        <row r="56">
          <cell r="B56" t="str">
            <v>Строительство а/д Бетти-Мохк-Совраги 0-5 км</v>
          </cell>
        </row>
        <row r="57">
          <cell r="G57">
            <v>86458.255000000005</v>
          </cell>
        </row>
        <row r="59">
          <cell r="B59" t="str">
            <v>Реконструкция а/д Грозный-Шатой-Итум-Кали,  км 0 - км 10,6</v>
          </cell>
        </row>
        <row r="60">
          <cell r="G60">
            <v>328318.20400000003</v>
          </cell>
        </row>
        <row r="62">
          <cell r="B62" t="str">
            <v>Строительство а/д Кошкельды-Согунты, км 0-км 16,9</v>
          </cell>
        </row>
        <row r="63">
          <cell r="G63">
            <v>81900</v>
          </cell>
        </row>
        <row r="65">
          <cell r="B65" t="str">
            <v>Строительство автодороги с. Шелковское-с.Энгель-Юрт км 0 - км 30,0</v>
          </cell>
        </row>
        <row r="66">
          <cell r="G66" t="str">
            <v>-</v>
          </cell>
        </row>
        <row r="68">
          <cell r="B68" t="str">
            <v>Реконструкция а/д Ставрополь-Прохладный-Кизляр-Крайновка, км 0 - км 23</v>
          </cell>
        </row>
        <row r="69">
          <cell r="G69" t="str">
            <v>-</v>
          </cell>
        </row>
        <row r="79">
          <cell r="B79" t="str">
            <v>Строительство подъезда к с. Дегисты, км 0 – км 3,7, Шатойский район, Чеченская Республика</v>
          </cell>
        </row>
        <row r="80">
          <cell r="G80">
            <v>5326.1210000000001</v>
          </cell>
        </row>
        <row r="82">
          <cell r="B82" t="str">
            <v>Строительство подъезда к с.Кень-Юрт, км 0 - км 2,8, Надтеречный район, Чеченская Республика</v>
          </cell>
        </row>
        <row r="83">
          <cell r="G83">
            <v>4982.1750000000002</v>
          </cell>
        </row>
        <row r="85">
          <cell r="B85" t="str">
            <v>Строительство подъезда к с.Хашки-Мохк, км 0 - км 3, Курчалоевский район, Чеченская Республика</v>
          </cell>
        </row>
        <row r="86">
          <cell r="G86">
            <v>4323.0590000000002</v>
          </cell>
        </row>
        <row r="88">
          <cell r="B88" t="str">
            <v>Строительство подъезда к с.Бильты, км 0 - км 4, Ножай-Юртовский район, Чеченская Республика</v>
          </cell>
        </row>
        <row r="89">
          <cell r="G89">
            <v>5300.7709999999997</v>
          </cell>
        </row>
        <row r="91">
          <cell r="B91" t="str">
            <v>Строительство подъезда к с.Гезенчу, км 0 - км 5, Курчалоевский район, Чеченская Республика</v>
          </cell>
        </row>
        <row r="92">
          <cell r="G92">
            <v>6861.84</v>
          </cell>
        </row>
        <row r="94">
          <cell r="B94" t="str">
            <v>Строительство подъезда к с.Ца-Гордали, км 0 - км 3, Ножай-Юртовский район, Чеченская Республика</v>
          </cell>
        </row>
        <row r="95">
          <cell r="G95">
            <v>4369.3559999999998</v>
          </cell>
        </row>
        <row r="97">
          <cell r="B97" t="str">
            <v>Строительство  подъезда от автодороги   "Шали-Махкеты-Элистанжи-Ведено" к с. Эшилхатой , км 0 - км 2,5,  Веденский  район, Чеченская Республика</v>
          </cell>
        </row>
        <row r="98">
          <cell r="G98">
            <v>6000.0450000000001</v>
          </cell>
        </row>
        <row r="100">
          <cell r="B100" t="str">
            <v>Строительство автодороги  "Сельментаузен-Келой-Юрт, км 0 - км 2,5 Веденский  район, Чеченская Республика</v>
          </cell>
        </row>
        <row r="101">
          <cell r="G101">
            <v>2999.9989999999998</v>
          </cell>
        </row>
        <row r="103">
          <cell r="B103" t="str">
            <v>Строительство подъезда от автодороги  "Грозный-Шатой-Итум-Кали" к с. Редухой, км 0 - км 3,0,  Шатойский  район, Чеченская Республика</v>
          </cell>
        </row>
        <row r="104">
          <cell r="G104">
            <v>6000</v>
          </cell>
        </row>
        <row r="106">
          <cell r="B106" t="str">
            <v>Строительство подъезда от автодороги  "Шатой-Шаро-Аргун-Келой" к с. Юкерч-Келой, км 0 - км 2,0,  Шатойский  район, Чеченская Республика</v>
          </cell>
        </row>
        <row r="107">
          <cell r="G107">
            <v>999.99800000000005</v>
          </cell>
        </row>
        <row r="109">
          <cell r="B109" t="str">
            <v>Строительство подъезда от автодороги  "Шатой-Шаро-Аргун-Келой" к с. Марш-Кали, км 0 - км 1,2,  Шатойский  район, Чеченская Республика</v>
          </cell>
        </row>
        <row r="110">
          <cell r="G110">
            <v>1499.972</v>
          </cell>
        </row>
        <row r="112">
          <cell r="B112" t="str">
            <v>Строительство  автодороги на участке до с. Бельты на автодороге  "Ялхой-Мохк-Регита" , км 0 - км 3,0,  Курчалоевский  район, Чеченская Республика</v>
          </cell>
        </row>
        <row r="113">
          <cell r="G113">
            <v>1999.999</v>
          </cell>
        </row>
        <row r="117">
          <cell r="B117" t="str">
            <v>Ремонт а/д Братское-Надтеречное-Правобережное а/д "Червленная-Грозный" км 85 - км 93,3</v>
          </cell>
        </row>
        <row r="118">
          <cell r="G118">
            <v>37446.43</v>
          </cell>
        </row>
        <row r="120">
          <cell r="B120" t="str">
            <v>Ремонт подъезда к с.Улус-Керт 0-7 км</v>
          </cell>
        </row>
        <row r="121">
          <cell r="G121">
            <v>18205.25</v>
          </cell>
        </row>
        <row r="123">
          <cell r="B123" t="str">
            <v>Ремонт а/д Ищерская-Шелковская-гр.Дагестана км 72 - км 155 (выборочно c км 107 по км 122)</v>
          </cell>
        </row>
        <row r="124">
          <cell r="G124">
            <v>16195.214</v>
          </cell>
        </row>
        <row r="126">
          <cell r="B126" t="str">
            <v>Ремонт подъезда к с.Мекень-Юрт 0-2 км</v>
          </cell>
        </row>
        <row r="127">
          <cell r="G127">
            <v>3634.9180000000001</v>
          </cell>
        </row>
        <row r="129">
          <cell r="B129" t="str">
            <v>Ремонт подъезд к с.Гвардейское 0-3,5 км</v>
          </cell>
        </row>
        <row r="130">
          <cell r="G130">
            <v>11005.811</v>
          </cell>
        </row>
        <row r="132">
          <cell r="B132" t="str">
            <v>Ремонт а/д Майртуп-Хиди-Хутор 0-11,2 км</v>
          </cell>
        </row>
        <row r="133">
          <cell r="G133">
            <v>77266.762000000002</v>
          </cell>
        </row>
        <row r="135">
          <cell r="B135" t="str">
            <v>Ремонт подъезда к с. Гойты от а/д М-29 "Кавказ", 0-8,7 км</v>
          </cell>
        </row>
        <row r="136">
          <cell r="G136">
            <v>23022.342000000001</v>
          </cell>
        </row>
        <row r="138">
          <cell r="B138" t="str">
            <v>Ремонт автодороги ст.Орджоникидзевская - с.Ачхой-Мартан - г.Урус- Мартан - с.Атаги, км 32 - км 34; км 37 - км 39</v>
          </cell>
        </row>
        <row r="139">
          <cell r="G139">
            <v>4098.2879999999996</v>
          </cell>
        </row>
        <row r="141">
          <cell r="B141" t="str">
            <v xml:space="preserve">Ремонт подъезда к с. Новый Шарой от а/д подъезд к ст.Самашкинская км 0 - км 2,4 </v>
          </cell>
        </row>
        <row r="142">
          <cell r="G142">
            <v>2298.94</v>
          </cell>
        </row>
        <row r="144">
          <cell r="B144" t="str">
            <v xml:space="preserve">Ремонт подъезда ст.Самашкинская, 0-14 км от а/д Ищерская-Грозный </v>
          </cell>
        </row>
        <row r="145">
          <cell r="G145">
            <v>60000</v>
          </cell>
        </row>
        <row r="147">
          <cell r="B147" t="str">
            <v>Ремонт а/д Серноводск-Грозный км 4 - км 35</v>
          </cell>
        </row>
        <row r="148">
          <cell r="G148">
            <v>62274.165000000001</v>
          </cell>
        </row>
        <row r="150">
          <cell r="B150" t="str">
            <v xml:space="preserve">Ремонт подъезда к с. Ачхой-Мартан, 0-5,5 км </v>
          </cell>
        </row>
        <row r="151">
          <cell r="G151">
            <v>23238.886999999999</v>
          </cell>
        </row>
        <row r="153">
          <cell r="B153" t="str">
            <v xml:space="preserve">Ремонт а/д Бачи-Юрт-Ялхой-Мохк-Ножай-Юрт-гр Дагестана км 16,9 - км 22 </v>
          </cell>
        </row>
        <row r="154">
          <cell r="G154">
            <v>8737.6329999999998</v>
          </cell>
        </row>
        <row r="156">
          <cell r="B156" t="str">
            <v>Ремонт а/д Шали-Тевзана-Элистанжи-Ведено км 19 - км 22</v>
          </cell>
        </row>
        <row r="157">
          <cell r="G157">
            <v>1745.748</v>
          </cell>
        </row>
        <row r="159">
          <cell r="B159" t="str">
            <v>Ремонт подъезда к с.Элистанжи 0-8,6 км</v>
          </cell>
        </row>
        <row r="160">
          <cell r="G160">
            <v>4899.1090000000004</v>
          </cell>
        </row>
        <row r="162">
          <cell r="B162" t="str">
            <v>Ремонт а/д Шали-Тавзены-Элистанжи-Ведено 31 - 33 км</v>
          </cell>
        </row>
        <row r="163">
          <cell r="G163">
            <v>10480.814</v>
          </cell>
        </row>
        <row r="165">
          <cell r="B165" t="str">
            <v>Ремонт а/д Ца-Ведено-Первомайское-Гуни 5-10,2 км</v>
          </cell>
        </row>
        <row r="166">
          <cell r="G166">
            <v>8518.6209999999992</v>
          </cell>
        </row>
        <row r="168">
          <cell r="B168" t="str">
            <v>Ремонт автодороги Гудермес - Кади-Юрт, 0-6 км</v>
          </cell>
        </row>
        <row r="169">
          <cell r="G169">
            <v>27778.284</v>
          </cell>
        </row>
        <row r="171">
          <cell r="B171" t="str">
            <v>Ремонт подъезда к  Шалажи от автодороги М-29 "Кавказ", км 5 - км 17,7</v>
          </cell>
        </row>
        <row r="172">
          <cell r="G172">
            <v>25000</v>
          </cell>
        </row>
        <row r="174">
          <cell r="B174" t="str">
            <v>Кап.ремонт автодороги "Объезд г.Урус-Мартан" км 0 - км 6,9</v>
          </cell>
        </row>
        <row r="175">
          <cell r="G175">
            <v>15000</v>
          </cell>
        </row>
        <row r="177">
          <cell r="B177" t="str">
            <v>Ремонт подъезда к Серноводск от автодороги Ищерская - Грозный</v>
          </cell>
        </row>
        <row r="178">
          <cell r="G178">
            <v>20000</v>
          </cell>
        </row>
        <row r="180">
          <cell r="B180" t="str">
            <v>Ремонт подъезда к с.Нохч-Келой от автодороги Шатой-Шаро-Аргун-Химой, км 0-км7,8</v>
          </cell>
        </row>
        <row r="181">
          <cell r="G181">
            <v>16000</v>
          </cell>
        </row>
        <row r="183">
          <cell r="B183" t="str">
            <v>Ремонт автодороги Шатой - Шаро-Аргун - Химой, 
км 15 - км 32; км 35- км 40</v>
          </cell>
        </row>
        <row r="184">
          <cell r="G184">
            <v>33000</v>
          </cell>
        </row>
        <row r="186">
          <cell r="B186" t="str">
            <v>Ремонт подъезда к с.Ораз-Аул от подъезда к ГПЗ "Шелковский",км0-км7,7</v>
          </cell>
        </row>
        <row r="187">
          <cell r="G187">
            <v>15000</v>
          </cell>
        </row>
        <row r="189">
          <cell r="B189" t="str">
            <v>Ремонт а/д Братское-Надтеречное-Правобережное, км 10 - км 85</v>
          </cell>
        </row>
        <row r="190">
          <cell r="G190" t="str">
            <v>-</v>
          </cell>
        </row>
        <row r="192">
          <cell r="B192" t="str">
            <v>Ремонт а/д Ойсхара-Курчалой-Мескер-Юрт-Саясан-Ножай-Юрт-гр. Дагестана   км 0 - км 16,9</v>
          </cell>
        </row>
        <row r="193">
          <cell r="G193">
            <v>25000</v>
          </cell>
        </row>
        <row r="195">
          <cell r="B195" t="str">
            <v>Кап. ремонт а/д Первомайское-Кень-Юрт 0-10 км</v>
          </cell>
        </row>
        <row r="196">
          <cell r="G196" t="str">
            <v>-</v>
          </cell>
        </row>
        <row r="198">
          <cell r="B198" t="str">
            <v>Кап.ремонт а/д Ищерская-Шелковская-гр.Дагестана км 0-км23</v>
          </cell>
        </row>
        <row r="199">
          <cell r="G199" t="str">
            <v>-</v>
          </cell>
        </row>
        <row r="202">
          <cell r="B202" t="str">
            <v>Проведение ремонта автомобильных дорог</v>
          </cell>
          <cell r="G202" t="str">
            <v>-</v>
          </cell>
        </row>
        <row r="206">
          <cell r="B206" t="str">
            <v>Реконструкция производственной базы Веденского ГУДЭП (1 этап)</v>
          </cell>
        </row>
        <row r="207">
          <cell r="G207">
            <v>13583.314</v>
          </cell>
        </row>
        <row r="209">
          <cell r="B209" t="str">
            <v>Ремонт производственной базы ГУП "Спецдортехника"</v>
          </cell>
        </row>
        <row r="210">
          <cell r="G210">
            <v>10368.699000000001</v>
          </cell>
        </row>
        <row r="212">
          <cell r="B212" t="str">
            <v xml:space="preserve">Нераспределенные средства </v>
          </cell>
        </row>
        <row r="213">
          <cell r="G213" t="str">
            <v>-</v>
          </cell>
        </row>
        <row r="216">
          <cell r="B216" t="str">
            <v>Ремонт производственных баз</v>
          </cell>
          <cell r="G216" t="str">
            <v>-</v>
          </cell>
        </row>
        <row r="220">
          <cell r="B220" t="str">
            <v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v>
          </cell>
        </row>
        <row r="221">
          <cell r="G221">
            <v>450000</v>
          </cell>
        </row>
        <row r="225">
          <cell r="B225" t="str">
            <v>Аварийно-восстановительные работы</v>
          </cell>
        </row>
        <row r="226">
          <cell r="G226">
            <v>115000</v>
          </cell>
        </row>
        <row r="230">
          <cell r="B230" t="str">
            <v>Проектно-изыскательские работы, экспертиза</v>
          </cell>
        </row>
        <row r="231">
          <cell r="G231">
            <v>85000</v>
          </cell>
        </row>
        <row r="235">
          <cell r="B235" t="str">
            <v xml:space="preserve">Приобретение дорожной техники, оборудования, элементов обстановки пути и технических средств  </v>
          </cell>
        </row>
        <row r="236">
          <cell r="G236">
            <v>15133.941000000001</v>
          </cell>
        </row>
        <row r="241">
          <cell r="B241" t="str">
            <v xml:space="preserve">Направление средств на увеличение уставного фонда ГУП "Спецдортехника" для приобретения дорожной техники в лизинг  </v>
          </cell>
        </row>
        <row r="242">
          <cell r="G242">
            <v>109533.504</v>
          </cell>
        </row>
        <row r="246">
          <cell r="B246" t="str">
            <v>Возврат бюджетного кредита, выданного из федерального бюджета  для строительства, реконструкции, капитального ремонта и содержания автомобильных дорог общего пользования Чеченской Республики, по соглашению № 01-01-06/06-201 от 09.06.2010 г. (Согласно Федерального Закона «О внесении изменений в отдельные законодательные акты Российской Федерации» от 30 ноября 2011 года)</v>
          </cell>
        </row>
        <row r="247">
          <cell r="G247" t="str">
            <v>-</v>
          </cell>
        </row>
        <row r="251">
          <cell r="B251" t="str">
            <v>Строительство моста на 3 км подъезда к с.Закан-Юрт</v>
          </cell>
        </row>
        <row r="252">
          <cell r="G252">
            <v>131078.42600000001</v>
          </cell>
        </row>
        <row r="254">
          <cell r="B254" t="str">
            <v>Строительство моста на 7 км подъезда к с. Дуба-Юрт - Улус-Керт от автодороги Грозный - Шатой - Итум-Кале</v>
          </cell>
        </row>
        <row r="255">
          <cell r="G255">
            <v>35465.017</v>
          </cell>
        </row>
        <row r="257">
          <cell r="B257" t="str">
            <v>Реконструкция а/д Грозный-Шатой-Итум-Кали - км 0 - км 10,6</v>
          </cell>
        </row>
        <row r="258">
          <cell r="G258">
            <v>146020.77900000001</v>
          </cell>
        </row>
        <row r="260">
          <cell r="B260" t="str">
            <v xml:space="preserve">Ремонт а/д Грозный-Ведено-гр. Дагестана, км 11,5 - км 13,0 </v>
          </cell>
        </row>
        <row r="261">
          <cell r="G261">
            <v>22206.645</v>
          </cell>
        </row>
        <row r="263">
          <cell r="B263" t="str">
            <v>Ремонт производственной базы ГУП "Спецдортехника"</v>
          </cell>
        </row>
        <row r="264">
          <cell r="G264">
            <v>11279.843999999999</v>
          </cell>
        </row>
        <row r="266">
          <cell r="B266" t="str">
            <v>Ремонт производственной базы Червленского ГУДЭП (линейный участок в ст. Каргалиновская)</v>
          </cell>
        </row>
        <row r="267">
          <cell r="G267">
            <v>3944.8850000000002</v>
          </cell>
        </row>
        <row r="269">
          <cell r="B269" t="str">
            <v>Ремонт производственной базы Грозненского ГУДЭП</v>
          </cell>
        </row>
        <row r="270">
          <cell r="G270">
            <v>2332.2060000000001</v>
          </cell>
        </row>
        <row r="272">
          <cell r="B272" t="str">
            <v>Ремонт подъезда к кладбищу в с. Верхний Наур</v>
          </cell>
        </row>
        <row r="273">
          <cell r="G273">
            <v>7100</v>
          </cell>
        </row>
        <row r="275">
          <cell r="B275" t="str">
            <v>Ремонт ул. Мира в с. Ачхой-Мартан</v>
          </cell>
        </row>
        <row r="276">
          <cell r="G276">
            <v>2930.6869999999999</v>
          </cell>
        </row>
        <row r="278">
          <cell r="B278" t="str">
            <v>ПИРы</v>
          </cell>
        </row>
        <row r="281">
          <cell r="B281" t="str">
            <v>ООО"ТехноПроект"</v>
          </cell>
        </row>
        <row r="282">
          <cell r="G282">
            <v>7409.5510000000004</v>
          </cell>
        </row>
        <row r="284">
          <cell r="B284" t="str">
            <v>ГУ "Управление гос.экспертизы проектов, документов, территориального планирования и проектной документации объектов ЧР"</v>
          </cell>
        </row>
        <row r="285">
          <cell r="G285">
            <v>2128.1320000000001</v>
          </cell>
        </row>
        <row r="287">
          <cell r="B287" t="str">
            <v>Оплата за выполненные объемы работ прошлых лет (дополнительные объекты)</v>
          </cell>
        </row>
        <row r="308">
          <cell r="B308" t="str">
            <v>Материально-техническое обеспечение  деятельности и содержание имущества  Министерства автомобильных дорог Чеченской Республики</v>
          </cell>
        </row>
        <row r="309">
          <cell r="G309">
            <v>160393.9</v>
          </cell>
        </row>
        <row r="311">
          <cell r="B311" t="str">
            <v>Кадровое, административно-правовое и информационное обеспечение деятельности Министерства автомобильных дорог Чеченской Республики</v>
          </cell>
        </row>
        <row r="312">
          <cell r="G312">
            <v>52640.9</v>
          </cell>
        </row>
      </sheetData>
      <sheetData sheetId="1"/>
      <sheetData sheetId="2"/>
      <sheetData sheetId="3"/>
      <sheetData sheetId="4"/>
      <sheetData sheetId="5">
        <row r="7">
          <cell r="C7" t="str">
            <v>Подпрограмма "Дорожное хозяйство"</v>
          </cell>
        </row>
        <row r="10">
          <cell r="C10" t="str">
            <v>"Обеспечение реализации Программы"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0"/>
  <sheetViews>
    <sheetView tabSelected="1" workbookViewId="0">
      <selection activeCell="A6" sqref="A6:E6"/>
    </sheetView>
  </sheetViews>
  <sheetFormatPr defaultRowHeight="15" x14ac:dyDescent="0.25"/>
  <cols>
    <col min="1" max="1" width="27.85546875" customWidth="1"/>
    <col min="2" max="2" width="25.5703125" customWidth="1"/>
    <col min="3" max="3" width="29.42578125" customWidth="1"/>
    <col min="4" max="4" width="19" customWidth="1"/>
    <col min="5" max="5" width="20.85546875" customWidth="1"/>
  </cols>
  <sheetData>
    <row r="2" spans="1:5" x14ac:dyDescent="0.25">
      <c r="A2" s="1"/>
      <c r="B2" s="1"/>
      <c r="C2" s="1"/>
      <c r="D2" s="1" t="s">
        <v>0</v>
      </c>
      <c r="E2" s="1"/>
    </row>
    <row r="3" spans="1:5" ht="27.75" customHeight="1" x14ac:dyDescent="0.25">
      <c r="A3" s="1"/>
      <c r="B3" s="1"/>
      <c r="C3" s="1"/>
      <c r="D3" s="12" t="s">
        <v>1</v>
      </c>
      <c r="E3" s="12"/>
    </row>
    <row r="4" spans="1:5" ht="33" customHeight="1" x14ac:dyDescent="0.25">
      <c r="A4" s="1"/>
      <c r="B4" s="1"/>
      <c r="C4" s="1"/>
      <c r="D4" s="12" t="s">
        <v>2</v>
      </c>
      <c r="E4" s="12"/>
    </row>
    <row r="5" spans="1:5" x14ac:dyDescent="0.25">
      <c r="A5" s="1"/>
      <c r="B5" s="1"/>
      <c r="C5" s="1"/>
      <c r="D5" s="1"/>
      <c r="E5" s="1"/>
    </row>
    <row r="6" spans="1:5" x14ac:dyDescent="0.25">
      <c r="A6" s="13" t="s">
        <v>3</v>
      </c>
      <c r="B6" s="13"/>
      <c r="C6" s="13"/>
      <c r="D6" s="13"/>
      <c r="E6" s="13"/>
    </row>
    <row r="7" spans="1:5" x14ac:dyDescent="0.25">
      <c r="A7" s="1"/>
      <c r="B7" s="2"/>
      <c r="C7" s="2"/>
      <c r="D7" s="2"/>
      <c r="E7" s="2" t="s">
        <v>4</v>
      </c>
    </row>
    <row r="8" spans="1:5" x14ac:dyDescent="0.25">
      <c r="A8" s="14" t="s">
        <v>5</v>
      </c>
      <c r="B8" s="15" t="s">
        <v>6</v>
      </c>
      <c r="C8" s="15" t="s">
        <v>7</v>
      </c>
      <c r="D8" s="15" t="s">
        <v>8</v>
      </c>
      <c r="E8" s="15" t="s">
        <v>9</v>
      </c>
    </row>
    <row r="9" spans="1:5" x14ac:dyDescent="0.25">
      <c r="A9" s="14"/>
      <c r="B9" s="15"/>
      <c r="C9" s="15"/>
      <c r="D9" s="15"/>
      <c r="E9" s="15"/>
    </row>
    <row r="10" spans="1:5" x14ac:dyDescent="0.25">
      <c r="A10" s="3"/>
      <c r="B10" s="4"/>
      <c r="C10" s="4"/>
      <c r="D10" s="4"/>
      <c r="E10" s="3"/>
    </row>
    <row r="11" spans="1:5" x14ac:dyDescent="0.25">
      <c r="A11" s="14" t="s">
        <v>10</v>
      </c>
      <c r="B11" s="18" t="s">
        <v>11</v>
      </c>
      <c r="C11" s="5" t="s">
        <v>12</v>
      </c>
      <c r="D11" s="6">
        <f>SUM(D13:D15)</f>
        <v>2935158.9400000004</v>
      </c>
      <c r="E11" s="6">
        <f>SUM(E13:E15)</f>
        <v>234075.87199999997</v>
      </c>
    </row>
    <row r="12" spans="1:5" ht="30" x14ac:dyDescent="0.25">
      <c r="A12" s="14"/>
      <c r="B12" s="18"/>
      <c r="C12" s="5" t="s">
        <v>13</v>
      </c>
      <c r="D12" s="7"/>
      <c r="E12" s="7"/>
    </row>
    <row r="13" spans="1:5" x14ac:dyDescent="0.25">
      <c r="A13" s="14"/>
      <c r="B13" s="18"/>
      <c r="C13" s="8" t="s">
        <v>14</v>
      </c>
      <c r="D13" s="7">
        <f>SUM(D18,D478)</f>
        <v>0</v>
      </c>
      <c r="E13" s="7"/>
    </row>
    <row r="14" spans="1:5" x14ac:dyDescent="0.25">
      <c r="A14" s="14"/>
      <c r="B14" s="18"/>
      <c r="C14" s="8" t="s">
        <v>15</v>
      </c>
      <c r="D14" s="7">
        <f>SUM(D19,D479)</f>
        <v>2935158.9400000004</v>
      </c>
      <c r="E14" s="7">
        <f>SUM(E19,E479)</f>
        <v>234075.87199999997</v>
      </c>
    </row>
    <row r="15" spans="1:5" x14ac:dyDescent="0.25">
      <c r="A15" s="14"/>
      <c r="B15" s="18"/>
      <c r="C15" s="8" t="s">
        <v>16</v>
      </c>
      <c r="D15" s="7">
        <f>SUM(D20,D480)</f>
        <v>0</v>
      </c>
      <c r="E15" s="7"/>
    </row>
    <row r="16" spans="1:5" x14ac:dyDescent="0.25">
      <c r="A16" s="14" t="s">
        <v>17</v>
      </c>
      <c r="B16" s="17" t="str">
        <f>'[1]Паспорт ГП'!C7</f>
        <v>Подпрограмма "Дорожное хозяйство"</v>
      </c>
      <c r="C16" s="5" t="s">
        <v>12</v>
      </c>
      <c r="D16" s="6">
        <f>SUM(D18:D20)</f>
        <v>2722124.1400000006</v>
      </c>
      <c r="E16" s="6">
        <f>SUM(E18:E20)</f>
        <v>70768.620999999999</v>
      </c>
    </row>
    <row r="17" spans="1:5" ht="30" x14ac:dyDescent="0.25">
      <c r="A17" s="14"/>
      <c r="B17" s="17"/>
      <c r="C17" s="5" t="s">
        <v>13</v>
      </c>
      <c r="D17" s="7"/>
      <c r="E17" s="7"/>
    </row>
    <row r="18" spans="1:5" x14ac:dyDescent="0.25">
      <c r="A18" s="14"/>
      <c r="B18" s="17"/>
      <c r="C18" s="8" t="s">
        <v>14</v>
      </c>
      <c r="D18" s="7">
        <f>SUM(D23,D28,D33,D38,D43,D48,D53,D58,D63,D68,D73,D78,D83,D88,D93,D98,D103,D108,D113,D118,D128,D133,D138,D143,D148,D153,D158,D163,D168,D173,D178,D183,D188,D193,D198,D203,D208,D213,D218,D223,D228,D233,D238,D243,D248,D253,D258,D263,D268,D273,D278,D283,D288,D293,D298,D303,D308,D313,D318,D323,D328,D338,D343,D348,D358,D363,D368,D373,D378,D383,D388,D393,D398,D403,D408,D413,D418,D423,D428,D433,D438,D443)</f>
        <v>0</v>
      </c>
      <c r="E18" s="7"/>
    </row>
    <row r="19" spans="1:5" x14ac:dyDescent="0.25">
      <c r="A19" s="14"/>
      <c r="B19" s="17"/>
      <c r="C19" s="5" t="s">
        <v>15</v>
      </c>
      <c r="D19" s="7">
        <f>SUM(D24,D29,D34,D39,D44,D49,D54,D59,D64,D69,D74,D79,D84,D89,D94,D99,D104,D109,D114,D119,D129,D134,D139,D144,D149,D154,D159,D164,D169,D174,D179,D184,D189,D194,D199,D204,D209,D214,D219,D224,D229,D234,D239,D244,D249,D254,D259,D264,D269,D274,D279,D284,D289,D294,D299,D304,D309,D314,D319,D324,D329,D334,D339,D344,D349,D359,D364,D369,D374,D379,D384,D389,D394,D399,D404,D409,D414,D419,D424,D429,D434,D439,D444,D451,D456,D461,D466,D471,)</f>
        <v>2722124.1400000006</v>
      </c>
      <c r="E19" s="7">
        <f>SUM(E24,E29,E34,E39,E44,E49,E54,E59,E64,E69,E74,E79,E84,E89,E94,E99,E104,E109,E114,E119,E129,E134,E139,E144,E149,E154,E159,E164,E169,E174,E179,E184,E189,E194,E199,E204,E209,E214,E219,E224,E229,E234,E239,E244,E249,E254,E259,E264,E269,E274,E279,E284,E289,E294,E299,E304,E309,E314,E319,E324,E329,E334,E339,E344,E349,E359,E364,E369,E374,E379,E384,E389,E394,E399,E404,E409,E414,E419,E424,E429,E434,E439,E444,E451,E456,E461,E466,E471)</f>
        <v>70768.620999999999</v>
      </c>
    </row>
    <row r="20" spans="1:5" x14ac:dyDescent="0.25">
      <c r="A20" s="14"/>
      <c r="B20" s="17"/>
      <c r="C20" s="8" t="s">
        <v>16</v>
      </c>
      <c r="D20" s="7">
        <f>SUM(D25,D30,D35,D40,D45,D50,D55,D60,D65,D70,D75,D80,D85,D90,D95,D100,D105,D110,D115,D120,D130,D135,D140,D145,D150,D155,D160,D165,D170,D175,D180,D185,D190,D195,D200,D205,D210,D215,D220,D225,D230,D235,D240,D245,D250,D255,D260,D265,D270,D275,D280,D285,D290,D295,D300,D305,D310,D315,D320,D325,D330,D335,D340,D345,D350,D360,D365,D370,D375,D380,D385,D390,D395,D400,D405,D410,D415,D420,D425,D430,D435,D440,D445)</f>
        <v>0</v>
      </c>
      <c r="E20" s="7"/>
    </row>
    <row r="21" spans="1:5" x14ac:dyDescent="0.25">
      <c r="A21" s="16" t="s">
        <v>18</v>
      </c>
      <c r="B21" s="17" t="str">
        <f>'[1]Меропр. ГП 2014-2018'!B9</f>
        <v>Реконструкция моста на 18 км автодороги Новогрозный-Курчалой-Мескер-Юрт</v>
      </c>
      <c r="C21" s="5" t="s">
        <v>12</v>
      </c>
      <c r="D21" s="6">
        <f>SUM(D23:D25)</f>
        <v>47953.968999999997</v>
      </c>
      <c r="E21" s="6">
        <f>SUM(E23:E25)</f>
        <v>0</v>
      </c>
    </row>
    <row r="22" spans="1:5" ht="30" x14ac:dyDescent="0.25">
      <c r="A22" s="16"/>
      <c r="B22" s="17"/>
      <c r="C22" s="5" t="s">
        <v>13</v>
      </c>
      <c r="D22" s="7"/>
      <c r="E22" s="7"/>
    </row>
    <row r="23" spans="1:5" x14ac:dyDescent="0.25">
      <c r="A23" s="16"/>
      <c r="B23" s="17"/>
      <c r="C23" s="8" t="s">
        <v>14</v>
      </c>
      <c r="D23" s="7"/>
      <c r="E23" s="7"/>
    </row>
    <row r="24" spans="1:5" x14ac:dyDescent="0.25">
      <c r="A24" s="16"/>
      <c r="B24" s="17"/>
      <c r="C24" s="5" t="s">
        <v>15</v>
      </c>
      <c r="D24" s="7">
        <f>'[1]Меропр. ГП 2014-2018'!G10</f>
        <v>47953.968999999997</v>
      </c>
      <c r="E24" s="7">
        <v>0</v>
      </c>
    </row>
    <row r="25" spans="1:5" x14ac:dyDescent="0.25">
      <c r="A25" s="16"/>
      <c r="B25" s="17"/>
      <c r="C25" s="8" t="s">
        <v>16</v>
      </c>
      <c r="D25" s="7">
        <f>'[1]Меропр. ГП 2014-2018'!G12</f>
        <v>0</v>
      </c>
      <c r="E25" s="7"/>
    </row>
    <row r="26" spans="1:5" x14ac:dyDescent="0.25">
      <c r="A26" s="16" t="s">
        <v>19</v>
      </c>
      <c r="B26" s="17" t="str">
        <f>'[1]Меропр. ГП 2014-2018'!B12</f>
        <v>Строительство моста на 1 км с.Эшилхатой</v>
      </c>
      <c r="C26" s="5" t="s">
        <v>12</v>
      </c>
      <c r="D26" s="6">
        <f>SUM(D28:D30)</f>
        <v>12036.307000000001</v>
      </c>
      <c r="E26" s="6">
        <f>SUM(E28:E30)</f>
        <v>0</v>
      </c>
    </row>
    <row r="27" spans="1:5" ht="30" x14ac:dyDescent="0.25">
      <c r="A27" s="16"/>
      <c r="B27" s="17"/>
      <c r="C27" s="5" t="s">
        <v>13</v>
      </c>
      <c r="D27" s="7"/>
      <c r="E27" s="7"/>
    </row>
    <row r="28" spans="1:5" x14ac:dyDescent="0.25">
      <c r="A28" s="16"/>
      <c r="B28" s="17"/>
      <c r="C28" s="8" t="s">
        <v>14</v>
      </c>
      <c r="D28" s="7">
        <v>0</v>
      </c>
      <c r="E28" s="7"/>
    </row>
    <row r="29" spans="1:5" x14ac:dyDescent="0.25">
      <c r="A29" s="16"/>
      <c r="B29" s="17"/>
      <c r="C29" s="5" t="s">
        <v>15</v>
      </c>
      <c r="D29" s="7">
        <f>'[1]Меропр. ГП 2014-2018'!G13</f>
        <v>12036.307000000001</v>
      </c>
      <c r="E29" s="7">
        <v>0</v>
      </c>
    </row>
    <row r="30" spans="1:5" x14ac:dyDescent="0.25">
      <c r="A30" s="16"/>
      <c r="B30" s="17"/>
      <c r="C30" s="8" t="s">
        <v>16</v>
      </c>
      <c r="D30" s="7">
        <f>'[1]Меропр. ГП 2014-2018'!G15</f>
        <v>0</v>
      </c>
      <c r="E30" s="7"/>
    </row>
    <row r="31" spans="1:5" x14ac:dyDescent="0.25">
      <c r="A31" s="16" t="s">
        <v>20</v>
      </c>
      <c r="B31" s="17" t="str">
        <f>'[1]Меропр. ГП 2014-2018'!B15</f>
        <v>Строительство моста на 2 км с. Келой-Юрт</v>
      </c>
      <c r="C31" s="5" t="s">
        <v>12</v>
      </c>
      <c r="D31" s="6">
        <f>SUM(D33:D35)</f>
        <v>29819.773000000001</v>
      </c>
      <c r="E31" s="6">
        <f>SUM(E33:E35)</f>
        <v>0</v>
      </c>
    </row>
    <row r="32" spans="1:5" ht="30" x14ac:dyDescent="0.25">
      <c r="A32" s="16"/>
      <c r="B32" s="17"/>
      <c r="C32" s="5" t="s">
        <v>13</v>
      </c>
      <c r="D32" s="7"/>
      <c r="E32" s="7"/>
    </row>
    <row r="33" spans="1:5" x14ac:dyDescent="0.25">
      <c r="A33" s="16"/>
      <c r="B33" s="17"/>
      <c r="C33" s="8" t="s">
        <v>14</v>
      </c>
      <c r="D33" s="7">
        <v>0</v>
      </c>
      <c r="E33" s="7"/>
    </row>
    <row r="34" spans="1:5" x14ac:dyDescent="0.25">
      <c r="A34" s="16"/>
      <c r="B34" s="17"/>
      <c r="C34" s="5" t="s">
        <v>15</v>
      </c>
      <c r="D34" s="7">
        <f>'[1]Меропр. ГП 2014-2018'!G16</f>
        <v>29819.773000000001</v>
      </c>
      <c r="E34" s="7">
        <v>0</v>
      </c>
    </row>
    <row r="35" spans="1:5" x14ac:dyDescent="0.25">
      <c r="A35" s="16"/>
      <c r="B35" s="17"/>
      <c r="C35" s="8" t="s">
        <v>16</v>
      </c>
      <c r="D35" s="7">
        <f>'[1]Меропр. ГП 2014-2018'!G18</f>
        <v>0</v>
      </c>
      <c r="E35" s="7"/>
    </row>
    <row r="36" spans="1:5" x14ac:dyDescent="0.25">
      <c r="A36" s="16" t="s">
        <v>21</v>
      </c>
      <c r="B36" s="17" t="str">
        <f>'[1]Меропр. ГП 2014-2018'!B18</f>
        <v>Строительство моста на 26 км а/д Бачи-Юрт - Ялхой-Мохк - Саясан - Ножай-Юрт - гр.Дагестана</v>
      </c>
      <c r="C36" s="5" t="s">
        <v>12</v>
      </c>
      <c r="D36" s="6">
        <f>SUM(D38:D40)</f>
        <v>11767.307000000001</v>
      </c>
      <c r="E36" s="6">
        <f>SUM(E38:E40)</f>
        <v>0</v>
      </c>
    </row>
    <row r="37" spans="1:5" ht="30" x14ac:dyDescent="0.25">
      <c r="A37" s="16"/>
      <c r="B37" s="17"/>
      <c r="C37" s="5" t="s">
        <v>13</v>
      </c>
      <c r="D37" s="7"/>
      <c r="E37" s="7"/>
    </row>
    <row r="38" spans="1:5" x14ac:dyDescent="0.25">
      <c r="A38" s="16"/>
      <c r="B38" s="17"/>
      <c r="C38" s="8" t="s">
        <v>14</v>
      </c>
      <c r="D38" s="7">
        <v>0</v>
      </c>
      <c r="E38" s="7"/>
    </row>
    <row r="39" spans="1:5" x14ac:dyDescent="0.25">
      <c r="A39" s="16"/>
      <c r="B39" s="17"/>
      <c r="C39" s="5" t="s">
        <v>15</v>
      </c>
      <c r="D39" s="7">
        <f>'[1]Меропр. ГП 2014-2018'!G19</f>
        <v>11767.307000000001</v>
      </c>
      <c r="E39" s="7">
        <v>0</v>
      </c>
    </row>
    <row r="40" spans="1:5" x14ac:dyDescent="0.25">
      <c r="A40" s="16"/>
      <c r="B40" s="17"/>
      <c r="C40" s="8" t="s">
        <v>16</v>
      </c>
      <c r="D40" s="7">
        <f>'[1]Меропр. ГП 2014-2018'!G21</f>
        <v>0</v>
      </c>
      <c r="E40" s="7"/>
    </row>
    <row r="41" spans="1:5" x14ac:dyDescent="0.25">
      <c r="A41" s="16" t="s">
        <v>22</v>
      </c>
      <c r="B41" s="17" t="str">
        <f>'[1]Меропр. ГП 2014-2018'!B21</f>
        <v>Строительство моста на 1 км а/д Бетти-Мохк - Совраги</v>
      </c>
      <c r="C41" s="5" t="s">
        <v>12</v>
      </c>
      <c r="D41" s="6">
        <f>SUM(D43:D45)</f>
        <v>123322.495</v>
      </c>
      <c r="E41" s="6">
        <f>SUM(E43:E45)</f>
        <v>0</v>
      </c>
    </row>
    <row r="42" spans="1:5" ht="30" x14ac:dyDescent="0.25">
      <c r="A42" s="16"/>
      <c r="B42" s="17"/>
      <c r="C42" s="5" t="s">
        <v>13</v>
      </c>
      <c r="D42" s="7"/>
      <c r="E42" s="7"/>
    </row>
    <row r="43" spans="1:5" x14ac:dyDescent="0.25">
      <c r="A43" s="16"/>
      <c r="B43" s="17"/>
      <c r="C43" s="8" t="s">
        <v>14</v>
      </c>
      <c r="D43" s="7">
        <v>0</v>
      </c>
      <c r="E43" s="7"/>
    </row>
    <row r="44" spans="1:5" x14ac:dyDescent="0.25">
      <c r="A44" s="16"/>
      <c r="B44" s="17"/>
      <c r="C44" s="5" t="s">
        <v>15</v>
      </c>
      <c r="D44" s="7">
        <f>'[1]Меропр. ГП 2014-2018'!G22</f>
        <v>123322.495</v>
      </c>
      <c r="E44" s="7">
        <v>0</v>
      </c>
    </row>
    <row r="45" spans="1:5" x14ac:dyDescent="0.25">
      <c r="A45" s="16"/>
      <c r="B45" s="17"/>
      <c r="C45" s="8" t="s">
        <v>16</v>
      </c>
      <c r="D45" s="7">
        <f>'[1]Меропр. ГП 2014-2018'!G24</f>
        <v>0</v>
      </c>
      <c r="E45" s="7"/>
    </row>
    <row r="46" spans="1:5" x14ac:dyDescent="0.25">
      <c r="A46" s="16" t="s">
        <v>23</v>
      </c>
      <c r="B46" s="17" t="str">
        <f>'[1]Меропр. ГП 2014-2018'!B24</f>
        <v>Строительство моста на 3 км подъезд к с.Закан-Юрт</v>
      </c>
      <c r="C46" s="5" t="s">
        <v>12</v>
      </c>
      <c r="D46" s="6">
        <f>SUM(D48:D50)</f>
        <v>85092.509000000005</v>
      </c>
      <c r="E46" s="6">
        <f>SUM(E48:E50)</f>
        <v>0</v>
      </c>
    </row>
    <row r="47" spans="1:5" ht="30" x14ac:dyDescent="0.25">
      <c r="A47" s="16"/>
      <c r="B47" s="17"/>
      <c r="C47" s="5" t="s">
        <v>13</v>
      </c>
      <c r="D47" s="7"/>
      <c r="E47" s="7"/>
    </row>
    <row r="48" spans="1:5" x14ac:dyDescent="0.25">
      <c r="A48" s="16"/>
      <c r="B48" s="17"/>
      <c r="C48" s="8" t="s">
        <v>14</v>
      </c>
      <c r="D48" s="7">
        <v>0</v>
      </c>
      <c r="E48" s="7"/>
    </row>
    <row r="49" spans="1:5" x14ac:dyDescent="0.25">
      <c r="A49" s="16"/>
      <c r="B49" s="17"/>
      <c r="C49" s="5" t="s">
        <v>15</v>
      </c>
      <c r="D49" s="7">
        <f>'[1]Меропр. ГП 2014-2018'!G25</f>
        <v>85092.509000000005</v>
      </c>
      <c r="E49" s="7">
        <v>0</v>
      </c>
    </row>
    <row r="50" spans="1:5" x14ac:dyDescent="0.25">
      <c r="A50" s="16"/>
      <c r="B50" s="17"/>
      <c r="C50" s="8" t="s">
        <v>16</v>
      </c>
      <c r="D50" s="7">
        <f>'[1]Меропр. ГП 2014-2018'!G27</f>
        <v>0</v>
      </c>
      <c r="E50" s="7"/>
    </row>
    <row r="51" spans="1:5" x14ac:dyDescent="0.25">
      <c r="A51" s="16" t="s">
        <v>24</v>
      </c>
      <c r="B51" s="17" t="str">
        <f>'[1]Меропр. ГП 2014-2018'!B27</f>
        <v>Строительство моста на 12 км автодороги Бачи-Юрт-Ялхой-Мохк</v>
      </c>
      <c r="C51" s="5" t="s">
        <v>12</v>
      </c>
      <c r="D51" s="6">
        <f>SUM(D53:D55)</f>
        <v>6000</v>
      </c>
      <c r="E51" s="6">
        <f>SUM(E53:E55)</f>
        <v>0</v>
      </c>
    </row>
    <row r="52" spans="1:5" ht="30" x14ac:dyDescent="0.25">
      <c r="A52" s="16"/>
      <c r="B52" s="17"/>
      <c r="C52" s="5" t="s">
        <v>13</v>
      </c>
      <c r="D52" s="7"/>
      <c r="E52" s="7"/>
    </row>
    <row r="53" spans="1:5" x14ac:dyDescent="0.25">
      <c r="A53" s="16"/>
      <c r="B53" s="17"/>
      <c r="C53" s="8" t="s">
        <v>14</v>
      </c>
      <c r="D53" s="7">
        <v>0</v>
      </c>
      <c r="E53" s="7"/>
    </row>
    <row r="54" spans="1:5" x14ac:dyDescent="0.25">
      <c r="A54" s="16"/>
      <c r="B54" s="17"/>
      <c r="C54" s="5" t="s">
        <v>15</v>
      </c>
      <c r="D54" s="7">
        <f>'[1]Меропр. ГП 2014-2018'!G28</f>
        <v>6000</v>
      </c>
      <c r="E54" s="7">
        <v>0</v>
      </c>
    </row>
    <row r="55" spans="1:5" x14ac:dyDescent="0.25">
      <c r="A55" s="16"/>
      <c r="B55" s="17"/>
      <c r="C55" s="8" t="s">
        <v>16</v>
      </c>
      <c r="D55" s="7">
        <f>'[1]Меропр. ГП 2014-2018'!G30</f>
        <v>0</v>
      </c>
      <c r="E55" s="7"/>
    </row>
    <row r="56" spans="1:5" x14ac:dyDescent="0.25">
      <c r="A56" s="16" t="s">
        <v>25</v>
      </c>
      <c r="B56" s="17" t="str">
        <f>'[1]Меропр. ГП 2014-2018'!B30</f>
        <v>Строительство моста на 13 км автодороги Бачи-Юрт-Ялхой-Мохк</v>
      </c>
      <c r="C56" s="5" t="s">
        <v>12</v>
      </c>
      <c r="D56" s="6">
        <f>SUM(D58:D60)</f>
        <v>6000</v>
      </c>
      <c r="E56" s="6">
        <f>SUM(E58:E60)</f>
        <v>0</v>
      </c>
    </row>
    <row r="57" spans="1:5" ht="30" x14ac:dyDescent="0.25">
      <c r="A57" s="16"/>
      <c r="B57" s="17"/>
      <c r="C57" s="5" t="s">
        <v>13</v>
      </c>
      <c r="D57" s="7"/>
      <c r="E57" s="7"/>
    </row>
    <row r="58" spans="1:5" x14ac:dyDescent="0.25">
      <c r="A58" s="16"/>
      <c r="B58" s="17"/>
      <c r="C58" s="8" t="s">
        <v>14</v>
      </c>
      <c r="D58" s="7">
        <v>0</v>
      </c>
      <c r="E58" s="7"/>
    </row>
    <row r="59" spans="1:5" x14ac:dyDescent="0.25">
      <c r="A59" s="16"/>
      <c r="B59" s="17"/>
      <c r="C59" s="5" t="s">
        <v>15</v>
      </c>
      <c r="D59" s="7">
        <f>'[1]Меропр. ГП 2014-2018'!G31</f>
        <v>6000</v>
      </c>
      <c r="E59" s="7">
        <v>0</v>
      </c>
    </row>
    <row r="60" spans="1:5" x14ac:dyDescent="0.25">
      <c r="A60" s="16"/>
      <c r="B60" s="17"/>
      <c r="C60" s="8" t="s">
        <v>16</v>
      </c>
      <c r="D60" s="7">
        <f>'[1]Меропр. ГП 2014-2018'!G33</f>
        <v>0</v>
      </c>
      <c r="E60" s="7"/>
    </row>
    <row r="61" spans="1:5" x14ac:dyDescent="0.25">
      <c r="A61" s="16" t="s">
        <v>26</v>
      </c>
      <c r="B61" s="17" t="str">
        <f>'[1]Меропр. ГП 2014-2018'!B33</f>
        <v>Строительство моста на 41 км автодороги Владикавказ-г. Грозный</v>
      </c>
      <c r="C61" s="5" t="s">
        <v>12</v>
      </c>
      <c r="D61" s="6">
        <f>SUM(D63:D65)</f>
        <v>35000</v>
      </c>
      <c r="E61" s="6">
        <f>SUM(E63:E65)</f>
        <v>0</v>
      </c>
    </row>
    <row r="62" spans="1:5" ht="30" x14ac:dyDescent="0.25">
      <c r="A62" s="16"/>
      <c r="B62" s="17"/>
      <c r="C62" s="5" t="s">
        <v>13</v>
      </c>
      <c r="D62" s="7"/>
      <c r="E62" s="7"/>
    </row>
    <row r="63" spans="1:5" x14ac:dyDescent="0.25">
      <c r="A63" s="16"/>
      <c r="B63" s="17"/>
      <c r="C63" s="8" t="s">
        <v>14</v>
      </c>
      <c r="D63" s="7">
        <v>0</v>
      </c>
      <c r="E63" s="7"/>
    </row>
    <row r="64" spans="1:5" x14ac:dyDescent="0.25">
      <c r="A64" s="16"/>
      <c r="B64" s="17"/>
      <c r="C64" s="5" t="s">
        <v>15</v>
      </c>
      <c r="D64" s="7">
        <f>'[1]Меропр. ГП 2014-2018'!G34</f>
        <v>35000</v>
      </c>
      <c r="E64" s="7">
        <v>0</v>
      </c>
    </row>
    <row r="65" spans="1:5" x14ac:dyDescent="0.25">
      <c r="A65" s="16"/>
      <c r="B65" s="17"/>
      <c r="C65" s="8" t="s">
        <v>16</v>
      </c>
      <c r="D65" s="7">
        <f>'[1]Меропр. ГП 2014-2018'!G36</f>
        <v>0</v>
      </c>
      <c r="E65" s="7"/>
    </row>
    <row r="66" spans="1:5" x14ac:dyDescent="0.25">
      <c r="A66" s="16" t="s">
        <v>27</v>
      </c>
      <c r="B66" s="17" t="str">
        <f>'[1]Меропр. ГП 2014-2018'!B36</f>
        <v>Строительство моста на 6 км подъезда к с. Нохч-Келой</v>
      </c>
      <c r="C66" s="5" t="s">
        <v>12</v>
      </c>
      <c r="D66" s="6">
        <f>SUM(D68:D70)</f>
        <v>15000</v>
      </c>
      <c r="E66" s="6">
        <f>SUM(E68:E70)</f>
        <v>0</v>
      </c>
    </row>
    <row r="67" spans="1:5" ht="30" x14ac:dyDescent="0.25">
      <c r="A67" s="16"/>
      <c r="B67" s="17"/>
      <c r="C67" s="5" t="s">
        <v>13</v>
      </c>
      <c r="D67" s="7"/>
      <c r="E67" s="7"/>
    </row>
    <row r="68" spans="1:5" x14ac:dyDescent="0.25">
      <c r="A68" s="16"/>
      <c r="B68" s="17"/>
      <c r="C68" s="8" t="s">
        <v>14</v>
      </c>
      <c r="D68" s="7">
        <v>0</v>
      </c>
      <c r="E68" s="7"/>
    </row>
    <row r="69" spans="1:5" x14ac:dyDescent="0.25">
      <c r="A69" s="16"/>
      <c r="B69" s="17"/>
      <c r="C69" s="5" t="s">
        <v>15</v>
      </c>
      <c r="D69" s="7">
        <f>'[1]Меропр. ГП 2014-2018'!G37</f>
        <v>15000</v>
      </c>
      <c r="E69" s="7">
        <v>0</v>
      </c>
    </row>
    <row r="70" spans="1:5" x14ac:dyDescent="0.25">
      <c r="A70" s="16"/>
      <c r="B70" s="17"/>
      <c r="C70" s="8" t="s">
        <v>16</v>
      </c>
      <c r="D70" s="7">
        <f>'[1]Меропр. ГП 2014-2018'!G39</f>
        <v>0</v>
      </c>
      <c r="E70" s="7"/>
    </row>
    <row r="71" spans="1:5" x14ac:dyDescent="0.25">
      <c r="A71" s="16" t="s">
        <v>28</v>
      </c>
      <c r="B71" s="17" t="str">
        <f>'[1]Меропр. ГП 2014-2018'!B39</f>
        <v>Реконструкция моста через р. Прорва на 479 км автодороги Ставрополь-Прохладный-Кизляр-Крайновка</v>
      </c>
      <c r="C71" s="5" t="s">
        <v>12</v>
      </c>
      <c r="D71" s="6">
        <f>SUM(D73:D75)</f>
        <v>40000</v>
      </c>
      <c r="E71" s="6">
        <f>SUM(E73:E75)</f>
        <v>0</v>
      </c>
    </row>
    <row r="72" spans="1:5" ht="30" x14ac:dyDescent="0.25">
      <c r="A72" s="16"/>
      <c r="B72" s="17"/>
      <c r="C72" s="5" t="s">
        <v>13</v>
      </c>
      <c r="D72" s="7"/>
      <c r="E72" s="7"/>
    </row>
    <row r="73" spans="1:5" x14ac:dyDescent="0.25">
      <c r="A73" s="16"/>
      <c r="B73" s="17"/>
      <c r="C73" s="8" t="s">
        <v>14</v>
      </c>
      <c r="D73" s="7">
        <f>'[1]Меропр. ГП 2014-2018'!G39</f>
        <v>0</v>
      </c>
      <c r="E73" s="7"/>
    </row>
    <row r="74" spans="1:5" x14ac:dyDescent="0.25">
      <c r="A74" s="16"/>
      <c r="B74" s="17"/>
      <c r="C74" s="5" t="s">
        <v>15</v>
      </c>
      <c r="D74" s="7">
        <f>'[1]Меропр. ГП 2014-2018'!G40</f>
        <v>40000</v>
      </c>
      <c r="E74" s="7">
        <v>0</v>
      </c>
    </row>
    <row r="75" spans="1:5" x14ac:dyDescent="0.25">
      <c r="A75" s="16"/>
      <c r="B75" s="17"/>
      <c r="C75" s="8" t="s">
        <v>16</v>
      </c>
      <c r="D75" s="7">
        <f>'[1]Меропр. ГП 2014-2018'!G42</f>
        <v>0</v>
      </c>
      <c r="E75" s="7"/>
    </row>
    <row r="76" spans="1:5" x14ac:dyDescent="0.25">
      <c r="A76" s="16" t="s">
        <v>29</v>
      </c>
      <c r="B76" s="17" t="str">
        <f>'[1]Меропр. ГП 2014-2018'!B42</f>
        <v>Строительство моста на 1 км подъезда к с. Самашки</v>
      </c>
      <c r="C76" s="5" t="s">
        <v>12</v>
      </c>
      <c r="D76" s="6">
        <f>SUM(D78:D80)</f>
        <v>0</v>
      </c>
      <c r="E76" s="6">
        <f>SUM(E78:E80)</f>
        <v>0</v>
      </c>
    </row>
    <row r="77" spans="1:5" ht="30" x14ac:dyDescent="0.25">
      <c r="A77" s="16"/>
      <c r="B77" s="17"/>
      <c r="C77" s="5" t="s">
        <v>13</v>
      </c>
      <c r="D77" s="7"/>
      <c r="E77" s="7"/>
    </row>
    <row r="78" spans="1:5" x14ac:dyDescent="0.25">
      <c r="A78" s="16"/>
      <c r="B78" s="17"/>
      <c r="C78" s="8" t="s">
        <v>14</v>
      </c>
      <c r="D78" s="7">
        <f>'[1]Меропр. ГП 2014-2018'!G42</f>
        <v>0</v>
      </c>
      <c r="E78" s="7"/>
    </row>
    <row r="79" spans="1:5" x14ac:dyDescent="0.25">
      <c r="A79" s="16"/>
      <c r="B79" s="17"/>
      <c r="C79" s="5" t="s">
        <v>15</v>
      </c>
      <c r="D79" s="7" t="str">
        <f>'[1]Меропр. ГП 2014-2018'!G43</f>
        <v>-</v>
      </c>
      <c r="E79" s="7" t="str">
        <f>D79</f>
        <v>-</v>
      </c>
    </row>
    <row r="80" spans="1:5" x14ac:dyDescent="0.25">
      <c r="A80" s="16"/>
      <c r="B80" s="17"/>
      <c r="C80" s="8" t="s">
        <v>16</v>
      </c>
      <c r="D80" s="7">
        <f>'[1]Меропр. ГП 2014-2018'!G42</f>
        <v>0</v>
      </c>
      <c r="E80" s="7"/>
    </row>
    <row r="81" spans="1:5" x14ac:dyDescent="0.25">
      <c r="A81" s="16" t="s">
        <v>30</v>
      </c>
      <c r="B81" s="17" t="str">
        <f>'[1]Меропр. ГП 2014-2018'!B45</f>
        <v>Строительство моста на 34 км на а/д Шали- Тевзаны-Элистанжи-Ведено</v>
      </c>
      <c r="C81" s="5" t="s">
        <v>12</v>
      </c>
      <c r="D81" s="6">
        <f>SUM(D83:D85)</f>
        <v>0</v>
      </c>
      <c r="E81" s="6">
        <f>SUM(E83:E85)</f>
        <v>0</v>
      </c>
    </row>
    <row r="82" spans="1:5" ht="30" x14ac:dyDescent="0.25">
      <c r="A82" s="16"/>
      <c r="B82" s="17"/>
      <c r="C82" s="5" t="s">
        <v>13</v>
      </c>
      <c r="D82" s="7"/>
      <c r="E82" s="7"/>
    </row>
    <row r="83" spans="1:5" x14ac:dyDescent="0.25">
      <c r="A83" s="16"/>
      <c r="B83" s="17"/>
      <c r="C83" s="8" t="s">
        <v>14</v>
      </c>
      <c r="D83" s="7">
        <f>'[1]Меропр. ГП 2014-2018'!G45</f>
        <v>0</v>
      </c>
      <c r="E83" s="7"/>
    </row>
    <row r="84" spans="1:5" x14ac:dyDescent="0.25">
      <c r="A84" s="16"/>
      <c r="B84" s="17"/>
      <c r="C84" s="5" t="s">
        <v>15</v>
      </c>
      <c r="D84" s="7" t="str">
        <f>'[1]Меропр. ГП 2014-2018'!G46</f>
        <v>-</v>
      </c>
      <c r="E84" s="7" t="str">
        <f>D84</f>
        <v>-</v>
      </c>
    </row>
    <row r="85" spans="1:5" x14ac:dyDescent="0.25">
      <c r="A85" s="16"/>
      <c r="B85" s="17"/>
      <c r="C85" s="8" t="s">
        <v>16</v>
      </c>
      <c r="D85" s="7">
        <f>'[1]Меропр. ГП 2014-2018'!G48</f>
        <v>0</v>
      </c>
      <c r="E85" s="7"/>
    </row>
    <row r="86" spans="1:5" x14ac:dyDescent="0.25">
      <c r="A86" s="16" t="s">
        <v>31</v>
      </c>
      <c r="B86" s="17" t="str">
        <f>'[1]Меропр. ГП 2014-2018'!B48</f>
        <v>Строительство моста на 4 км Ищерская-Грозный</v>
      </c>
      <c r="C86" s="5" t="s">
        <v>12</v>
      </c>
      <c r="D86" s="6">
        <f>SUM(D88:D90)</f>
        <v>0</v>
      </c>
      <c r="E86" s="6">
        <f>SUM(E88:E90)</f>
        <v>0</v>
      </c>
    </row>
    <row r="87" spans="1:5" ht="30" x14ac:dyDescent="0.25">
      <c r="A87" s="16"/>
      <c r="B87" s="17"/>
      <c r="C87" s="5" t="s">
        <v>13</v>
      </c>
      <c r="D87" s="7"/>
      <c r="E87" s="7"/>
    </row>
    <row r="88" spans="1:5" x14ac:dyDescent="0.25">
      <c r="A88" s="16"/>
      <c r="B88" s="17"/>
      <c r="C88" s="8" t="s">
        <v>14</v>
      </c>
      <c r="D88" s="7">
        <f>'[1]Меропр. ГП 2014-2018'!G48</f>
        <v>0</v>
      </c>
      <c r="E88" s="7"/>
    </row>
    <row r="89" spans="1:5" x14ac:dyDescent="0.25">
      <c r="A89" s="16"/>
      <c r="B89" s="17"/>
      <c r="C89" s="5" t="s">
        <v>15</v>
      </c>
      <c r="D89" s="7" t="str">
        <f>'[1]Меропр. ГП 2014-2018'!G49</f>
        <v>-</v>
      </c>
      <c r="E89" s="7" t="str">
        <f>D89</f>
        <v>-</v>
      </c>
    </row>
    <row r="90" spans="1:5" x14ac:dyDescent="0.25">
      <c r="A90" s="16"/>
      <c r="B90" s="17"/>
      <c r="C90" s="8" t="s">
        <v>16</v>
      </c>
      <c r="D90" s="7">
        <f>'[1]Меропр. ГП 2014-2018'!G50</f>
        <v>0</v>
      </c>
      <c r="E90" s="7"/>
    </row>
    <row r="91" spans="1:5" x14ac:dyDescent="0.25">
      <c r="A91" s="16" t="s">
        <v>32</v>
      </c>
      <c r="B91" s="17" t="str">
        <f>'[1]Меропр. ГП 2014-2018'!B52</f>
        <v>Строительство, реконструкция новых объектов (мостов)</v>
      </c>
      <c r="C91" s="5" t="s">
        <v>12</v>
      </c>
      <c r="D91" s="6">
        <f>SUM(D93:D95)</f>
        <v>0</v>
      </c>
      <c r="E91" s="6">
        <f>SUM(E93:E95)</f>
        <v>0</v>
      </c>
    </row>
    <row r="92" spans="1:5" ht="30" x14ac:dyDescent="0.25">
      <c r="A92" s="16"/>
      <c r="B92" s="17"/>
      <c r="C92" s="5" t="s">
        <v>13</v>
      </c>
      <c r="D92" s="7"/>
      <c r="E92" s="7"/>
    </row>
    <row r="93" spans="1:5" x14ac:dyDescent="0.25">
      <c r="A93" s="16"/>
      <c r="B93" s="17"/>
      <c r="C93" s="8" t="s">
        <v>14</v>
      </c>
      <c r="D93" s="7" t="str">
        <f>'[1]Меропр. ГП 2014-2018'!G51</f>
        <v>-</v>
      </c>
      <c r="E93" s="7"/>
    </row>
    <row r="94" spans="1:5" x14ac:dyDescent="0.25">
      <c r="A94" s="16"/>
      <c r="B94" s="17"/>
      <c r="C94" s="5" t="s">
        <v>15</v>
      </c>
      <c r="D94" s="7" t="str">
        <f>'[1]Меропр. ГП 2014-2018'!G53</f>
        <v>-</v>
      </c>
      <c r="E94" s="7" t="str">
        <f>D94</f>
        <v>-</v>
      </c>
    </row>
    <row r="95" spans="1:5" x14ac:dyDescent="0.25">
      <c r="A95" s="16"/>
      <c r="B95" s="17"/>
      <c r="C95" s="8" t="s">
        <v>16</v>
      </c>
      <c r="D95" s="7">
        <f>'[1]Меропр. ГП 2014-2018'!G54</f>
        <v>0</v>
      </c>
      <c r="E95" s="7"/>
    </row>
    <row r="96" spans="1:5" x14ac:dyDescent="0.25">
      <c r="A96" s="16" t="s">
        <v>33</v>
      </c>
      <c r="B96" s="17" t="str">
        <f>'[1]Меропр. ГП 2014-2018'!B56</f>
        <v>Строительство а/д Бетти-Мохк-Совраги 0-5 км</v>
      </c>
      <c r="C96" s="5" t="s">
        <v>12</v>
      </c>
      <c r="D96" s="6">
        <f>SUM(D98:D100)</f>
        <v>86458.255000000005</v>
      </c>
      <c r="E96" s="6">
        <f>SUM(E98:E100)</f>
        <v>0</v>
      </c>
    </row>
    <row r="97" spans="1:5" ht="30" x14ac:dyDescent="0.25">
      <c r="A97" s="16"/>
      <c r="B97" s="17"/>
      <c r="C97" s="5" t="s">
        <v>13</v>
      </c>
      <c r="D97" s="7"/>
      <c r="E97" s="7"/>
    </row>
    <row r="98" spans="1:5" x14ac:dyDescent="0.25">
      <c r="A98" s="16"/>
      <c r="B98" s="17"/>
      <c r="C98" s="8" t="s">
        <v>14</v>
      </c>
      <c r="D98" s="7">
        <f>'[1]Меропр. ГП 2014-2018'!G56</f>
        <v>0</v>
      </c>
      <c r="E98" s="7"/>
    </row>
    <row r="99" spans="1:5" x14ac:dyDescent="0.25">
      <c r="A99" s="16"/>
      <c r="B99" s="17"/>
      <c r="C99" s="5" t="s">
        <v>15</v>
      </c>
      <c r="D99" s="7">
        <f>'[1]Меропр. ГП 2014-2018'!G57</f>
        <v>86458.255000000005</v>
      </c>
      <c r="E99" s="7">
        <v>0</v>
      </c>
    </row>
    <row r="100" spans="1:5" x14ac:dyDescent="0.25">
      <c r="A100" s="16"/>
      <c r="B100" s="17"/>
      <c r="C100" s="8" t="s">
        <v>16</v>
      </c>
      <c r="D100" s="7">
        <f>'[1]Меропр. ГП 2014-2018'!G59</f>
        <v>0</v>
      </c>
      <c r="E100" s="7"/>
    </row>
    <row r="101" spans="1:5" x14ac:dyDescent="0.25">
      <c r="A101" s="16" t="s">
        <v>34</v>
      </c>
      <c r="B101" s="17" t="str">
        <f>'[1]Меропр. ГП 2014-2018'!B59</f>
        <v>Реконструкция а/д Грозный-Шатой-Итум-Кали,  км 0 - км 10,6</v>
      </c>
      <c r="C101" s="5" t="s">
        <v>12</v>
      </c>
      <c r="D101" s="6">
        <f>SUM(D103:D105)</f>
        <v>328318.20400000003</v>
      </c>
      <c r="E101" s="6">
        <f>SUM(E103:E105)</f>
        <v>0</v>
      </c>
    </row>
    <row r="102" spans="1:5" ht="30" x14ac:dyDescent="0.25">
      <c r="A102" s="16"/>
      <c r="B102" s="17"/>
      <c r="C102" s="5" t="s">
        <v>13</v>
      </c>
      <c r="D102" s="7"/>
      <c r="E102" s="7"/>
    </row>
    <row r="103" spans="1:5" x14ac:dyDescent="0.25">
      <c r="A103" s="16"/>
      <c r="B103" s="17"/>
      <c r="C103" s="8" t="s">
        <v>14</v>
      </c>
      <c r="D103" s="7">
        <f>'[1]Меропр. ГП 2014-2018'!G59</f>
        <v>0</v>
      </c>
      <c r="E103" s="7"/>
    </row>
    <row r="104" spans="1:5" x14ac:dyDescent="0.25">
      <c r="A104" s="16"/>
      <c r="B104" s="17"/>
      <c r="C104" s="5" t="s">
        <v>15</v>
      </c>
      <c r="D104" s="7">
        <f>'[1]Меропр. ГП 2014-2018'!G60</f>
        <v>328318.20400000003</v>
      </c>
      <c r="E104" s="7">
        <v>0</v>
      </c>
    </row>
    <row r="105" spans="1:5" x14ac:dyDescent="0.25">
      <c r="A105" s="16"/>
      <c r="B105" s="17"/>
      <c r="C105" s="8" t="s">
        <v>16</v>
      </c>
      <c r="D105" s="7">
        <f>'[1]Меропр. ГП 2014-2018'!G62</f>
        <v>0</v>
      </c>
      <c r="E105" s="7"/>
    </row>
    <row r="106" spans="1:5" x14ac:dyDescent="0.25">
      <c r="A106" s="16" t="s">
        <v>35</v>
      </c>
      <c r="B106" s="17" t="str">
        <f>'[1]Меропр. ГП 2014-2018'!B62</f>
        <v>Строительство а/д Кошкельды-Согунты, км 0-км 16,9</v>
      </c>
      <c r="C106" s="5" t="s">
        <v>12</v>
      </c>
      <c r="D106" s="6">
        <f>SUM(D108:D110)</f>
        <v>81900</v>
      </c>
      <c r="E106" s="6">
        <f>SUM(E108:E110)</f>
        <v>0</v>
      </c>
    </row>
    <row r="107" spans="1:5" ht="30" x14ac:dyDescent="0.25">
      <c r="A107" s="16"/>
      <c r="B107" s="17"/>
      <c r="C107" s="5" t="s">
        <v>13</v>
      </c>
      <c r="D107" s="7"/>
      <c r="E107" s="7"/>
    </row>
    <row r="108" spans="1:5" x14ac:dyDescent="0.25">
      <c r="A108" s="16"/>
      <c r="B108" s="17"/>
      <c r="C108" s="8" t="s">
        <v>14</v>
      </c>
      <c r="D108" s="7">
        <f>'[1]Меропр. ГП 2014-2018'!G62</f>
        <v>0</v>
      </c>
      <c r="E108" s="7"/>
    </row>
    <row r="109" spans="1:5" x14ac:dyDescent="0.25">
      <c r="A109" s="16"/>
      <c r="B109" s="17"/>
      <c r="C109" s="5" t="s">
        <v>15</v>
      </c>
      <c r="D109" s="7">
        <f>'[1]Меропр. ГП 2014-2018'!G63</f>
        <v>81900</v>
      </c>
      <c r="E109" s="7">
        <v>0</v>
      </c>
    </row>
    <row r="110" spans="1:5" x14ac:dyDescent="0.25">
      <c r="A110" s="16"/>
      <c r="B110" s="17"/>
      <c r="C110" s="8" t="s">
        <v>16</v>
      </c>
      <c r="D110" s="7">
        <f>'[1]Меропр. ГП 2014-2018'!G65</f>
        <v>0</v>
      </c>
      <c r="E110" s="7"/>
    </row>
    <row r="111" spans="1:5" x14ac:dyDescent="0.25">
      <c r="A111" s="16" t="s">
        <v>36</v>
      </c>
      <c r="B111" s="17" t="str">
        <f>'[1]Меропр. ГП 2014-2018'!B65</f>
        <v>Строительство автодороги с. Шелковское-с.Энгель-Юрт км 0 - км 30,0</v>
      </c>
      <c r="C111" s="5" t="s">
        <v>12</v>
      </c>
      <c r="D111" s="6">
        <f>SUM(D113:D115)</f>
        <v>0</v>
      </c>
      <c r="E111" s="6">
        <f>SUM(E113:E115)</f>
        <v>0</v>
      </c>
    </row>
    <row r="112" spans="1:5" ht="30" x14ac:dyDescent="0.25">
      <c r="A112" s="16"/>
      <c r="B112" s="17"/>
      <c r="C112" s="5" t="s">
        <v>13</v>
      </c>
      <c r="D112" s="7"/>
      <c r="E112" s="7"/>
    </row>
    <row r="113" spans="1:5" x14ac:dyDescent="0.25">
      <c r="A113" s="16"/>
      <c r="B113" s="17"/>
      <c r="C113" s="8" t="s">
        <v>14</v>
      </c>
      <c r="D113" s="7">
        <f>'[1]Меропр. ГП 2014-2018'!G65</f>
        <v>0</v>
      </c>
      <c r="E113" s="7"/>
    </row>
    <row r="114" spans="1:5" x14ac:dyDescent="0.25">
      <c r="A114" s="16"/>
      <c r="B114" s="17"/>
      <c r="C114" s="5" t="s">
        <v>15</v>
      </c>
      <c r="D114" s="7" t="str">
        <f>'[1]Меропр. ГП 2014-2018'!G66</f>
        <v>-</v>
      </c>
      <c r="E114" s="7" t="str">
        <f>D114</f>
        <v>-</v>
      </c>
    </row>
    <row r="115" spans="1:5" x14ac:dyDescent="0.25">
      <c r="A115" s="16"/>
      <c r="B115" s="17"/>
      <c r="C115" s="8" t="s">
        <v>16</v>
      </c>
      <c r="D115" s="7">
        <f>'[1]Меропр. ГП 2014-2018'!G68</f>
        <v>0</v>
      </c>
      <c r="E115" s="7"/>
    </row>
    <row r="116" spans="1:5" x14ac:dyDescent="0.25">
      <c r="A116" s="16" t="s">
        <v>37</v>
      </c>
      <c r="B116" s="17" t="str">
        <f>'[1]Меропр. ГП 2014-2018'!B68</f>
        <v>Реконструкция а/д Ставрополь-Прохладный-Кизляр-Крайновка, км 0 - км 23</v>
      </c>
      <c r="C116" s="5" t="s">
        <v>12</v>
      </c>
      <c r="D116" s="6">
        <f>SUM(D118:D120)</f>
        <v>0</v>
      </c>
      <c r="E116" s="6">
        <f>SUM(E118:E120)</f>
        <v>0</v>
      </c>
    </row>
    <row r="117" spans="1:5" ht="30" x14ac:dyDescent="0.25">
      <c r="A117" s="16"/>
      <c r="B117" s="17"/>
      <c r="C117" s="5" t="s">
        <v>13</v>
      </c>
      <c r="D117" s="7"/>
      <c r="E117" s="7"/>
    </row>
    <row r="118" spans="1:5" x14ac:dyDescent="0.25">
      <c r="A118" s="16"/>
      <c r="B118" s="17"/>
      <c r="C118" s="8" t="s">
        <v>14</v>
      </c>
      <c r="D118" s="7">
        <f>'[1]Меропр. ГП 2014-2018'!G68</f>
        <v>0</v>
      </c>
      <c r="E118" s="7"/>
    </row>
    <row r="119" spans="1:5" x14ac:dyDescent="0.25">
      <c r="A119" s="16"/>
      <c r="B119" s="17"/>
      <c r="C119" s="5" t="s">
        <v>15</v>
      </c>
      <c r="D119" s="7" t="str">
        <f>'[1]Меропр. ГП 2014-2018'!G69</f>
        <v>-</v>
      </c>
      <c r="E119" s="7" t="str">
        <f>D119</f>
        <v>-</v>
      </c>
    </row>
    <row r="120" spans="1:5" x14ac:dyDescent="0.25">
      <c r="A120" s="16"/>
      <c r="B120" s="17"/>
      <c r="C120" s="8" t="s">
        <v>16</v>
      </c>
      <c r="D120" s="7">
        <f>'[1]Меропр. ГП 2014-2018'!G71</f>
        <v>0</v>
      </c>
      <c r="E120" s="7"/>
    </row>
    <row r="121" spans="1:5" x14ac:dyDescent="0.25">
      <c r="A121" s="16" t="s">
        <v>38</v>
      </c>
      <c r="B121" s="17" t="s">
        <v>39</v>
      </c>
      <c r="C121" s="5" t="s">
        <v>12</v>
      </c>
      <c r="D121" s="7">
        <f>D122+D123+D124+D125</f>
        <v>0</v>
      </c>
      <c r="E121" s="7">
        <f>E122+E123+E124+E125</f>
        <v>0</v>
      </c>
    </row>
    <row r="122" spans="1:5" ht="30" x14ac:dyDescent="0.25">
      <c r="A122" s="16"/>
      <c r="B122" s="17"/>
      <c r="C122" s="5" t="s">
        <v>13</v>
      </c>
      <c r="D122" s="7">
        <v>0</v>
      </c>
      <c r="E122" s="7"/>
    </row>
    <row r="123" spans="1:5" x14ac:dyDescent="0.25">
      <c r="A123" s="16"/>
      <c r="B123" s="17"/>
      <c r="C123" s="8" t="s">
        <v>14</v>
      </c>
      <c r="D123" s="7">
        <v>0</v>
      </c>
      <c r="E123" s="7"/>
    </row>
    <row r="124" spans="1:5" x14ac:dyDescent="0.25">
      <c r="A124" s="16"/>
      <c r="B124" s="17"/>
      <c r="C124" s="5" t="s">
        <v>15</v>
      </c>
      <c r="D124" s="7">
        <v>0</v>
      </c>
      <c r="E124" s="7">
        <v>0</v>
      </c>
    </row>
    <row r="125" spans="1:5" x14ac:dyDescent="0.25">
      <c r="A125" s="16"/>
      <c r="B125" s="17"/>
      <c r="C125" s="8" t="s">
        <v>16</v>
      </c>
      <c r="D125" s="7">
        <v>0</v>
      </c>
      <c r="E125" s="7"/>
    </row>
    <row r="126" spans="1:5" x14ac:dyDescent="0.25">
      <c r="A126" s="16" t="s">
        <v>40</v>
      </c>
      <c r="B126" s="17" t="s">
        <v>41</v>
      </c>
      <c r="C126" s="5" t="s">
        <v>12</v>
      </c>
      <c r="D126" s="6">
        <f>SUM(D128:D130)</f>
        <v>0</v>
      </c>
      <c r="E126" s="6">
        <f>SUM(E128:E130)</f>
        <v>0</v>
      </c>
    </row>
    <row r="127" spans="1:5" ht="30" x14ac:dyDescent="0.25">
      <c r="A127" s="16"/>
      <c r="B127" s="17"/>
      <c r="C127" s="5" t="s">
        <v>13</v>
      </c>
      <c r="D127" s="7"/>
      <c r="E127" s="7"/>
    </row>
    <row r="128" spans="1:5" x14ac:dyDescent="0.25">
      <c r="A128" s="16"/>
      <c r="B128" s="17"/>
      <c r="C128" s="8" t="s">
        <v>14</v>
      </c>
      <c r="D128" s="7">
        <f>'[1]Меропр. ГП 2014-2018'!G75</f>
        <v>0</v>
      </c>
      <c r="E128" s="7"/>
    </row>
    <row r="129" spans="1:5" x14ac:dyDescent="0.25">
      <c r="A129" s="16"/>
      <c r="B129" s="17"/>
      <c r="C129" s="5" t="s">
        <v>15</v>
      </c>
      <c r="D129" s="7">
        <f>'[1]Меропр. ГП 2014-2018'!G76</f>
        <v>0</v>
      </c>
      <c r="E129" s="7">
        <v>0</v>
      </c>
    </row>
    <row r="130" spans="1:5" x14ac:dyDescent="0.25">
      <c r="A130" s="16"/>
      <c r="B130" s="17"/>
      <c r="C130" s="8" t="s">
        <v>16</v>
      </c>
      <c r="D130" s="7">
        <f>'[1]Меропр. ГП 2014-2018'!G77</f>
        <v>0</v>
      </c>
      <c r="E130" s="7"/>
    </row>
    <row r="131" spans="1:5" x14ac:dyDescent="0.25">
      <c r="A131" s="16" t="s">
        <v>42</v>
      </c>
      <c r="B131" s="17" t="str">
        <f>'[1]Меропр. ГП 2014-2018'!B79</f>
        <v>Строительство подъезда к с. Дегисты, км 0 – км 3,7, Шатойский район, Чеченская Республика</v>
      </c>
      <c r="C131" s="5" t="s">
        <v>12</v>
      </c>
      <c r="D131" s="6">
        <f>SUM(D133:D135)</f>
        <v>5326.1210000000001</v>
      </c>
      <c r="E131" s="6">
        <f>SUM(E133:E135)</f>
        <v>0</v>
      </c>
    </row>
    <row r="132" spans="1:5" ht="30" x14ac:dyDescent="0.25">
      <c r="A132" s="16"/>
      <c r="B132" s="17"/>
      <c r="C132" s="5" t="s">
        <v>13</v>
      </c>
      <c r="D132" s="7"/>
      <c r="E132" s="7"/>
    </row>
    <row r="133" spans="1:5" x14ac:dyDescent="0.25">
      <c r="A133" s="16"/>
      <c r="B133" s="17"/>
      <c r="C133" s="8" t="s">
        <v>14</v>
      </c>
      <c r="D133" s="7">
        <f>'[1]Меропр. ГП 2014-2018'!G79</f>
        <v>0</v>
      </c>
      <c r="E133" s="7"/>
    </row>
    <row r="134" spans="1:5" x14ac:dyDescent="0.25">
      <c r="A134" s="16"/>
      <c r="B134" s="17"/>
      <c r="C134" s="5" t="s">
        <v>15</v>
      </c>
      <c r="D134" s="7">
        <f>'[1]Меропр. ГП 2014-2018'!G80</f>
        <v>5326.1210000000001</v>
      </c>
      <c r="E134" s="7">
        <v>0</v>
      </c>
    </row>
    <row r="135" spans="1:5" x14ac:dyDescent="0.25">
      <c r="A135" s="16"/>
      <c r="B135" s="17"/>
      <c r="C135" s="8" t="s">
        <v>16</v>
      </c>
      <c r="D135" s="7">
        <f>'[1]Меропр. ГП 2014-2018'!G82</f>
        <v>0</v>
      </c>
      <c r="E135" s="7"/>
    </row>
    <row r="136" spans="1:5" x14ac:dyDescent="0.25">
      <c r="A136" s="16" t="s">
        <v>43</v>
      </c>
      <c r="B136" s="17" t="str">
        <f>'[1]Меропр. ГП 2014-2018'!B82</f>
        <v>Строительство подъезда к с.Кень-Юрт, км 0 - км 2,8, Надтеречный район, Чеченская Республика</v>
      </c>
      <c r="C136" s="5" t="s">
        <v>12</v>
      </c>
      <c r="D136" s="6">
        <f>SUM(D138:D140)</f>
        <v>4982.1750000000002</v>
      </c>
      <c r="E136" s="6">
        <f>SUM(E138:E140)</f>
        <v>0</v>
      </c>
    </row>
    <row r="137" spans="1:5" ht="30" x14ac:dyDescent="0.25">
      <c r="A137" s="16"/>
      <c r="B137" s="17"/>
      <c r="C137" s="5" t="s">
        <v>13</v>
      </c>
      <c r="D137" s="7"/>
      <c r="E137" s="7"/>
    </row>
    <row r="138" spans="1:5" x14ac:dyDescent="0.25">
      <c r="A138" s="16"/>
      <c r="B138" s="17"/>
      <c r="C138" s="8" t="s">
        <v>14</v>
      </c>
      <c r="D138" s="7">
        <f>'[1]Меропр. ГП 2014-2018'!G82</f>
        <v>0</v>
      </c>
      <c r="E138" s="7"/>
    </row>
    <row r="139" spans="1:5" x14ac:dyDescent="0.25">
      <c r="A139" s="16"/>
      <c r="B139" s="17"/>
      <c r="C139" s="5" t="s">
        <v>15</v>
      </c>
      <c r="D139" s="7">
        <f>'[1]Меропр. ГП 2014-2018'!G83</f>
        <v>4982.1750000000002</v>
      </c>
      <c r="E139" s="7">
        <v>0</v>
      </c>
    </row>
    <row r="140" spans="1:5" x14ac:dyDescent="0.25">
      <c r="A140" s="16"/>
      <c r="B140" s="17"/>
      <c r="C140" s="8" t="s">
        <v>16</v>
      </c>
      <c r="D140" s="7">
        <f>'[1]Меропр. ГП 2014-2018'!G85</f>
        <v>0</v>
      </c>
      <c r="E140" s="7"/>
    </row>
    <row r="141" spans="1:5" x14ac:dyDescent="0.25">
      <c r="A141" s="16" t="s">
        <v>44</v>
      </c>
      <c r="B141" s="17" t="str">
        <f>'[1]Меропр. ГП 2014-2018'!B85</f>
        <v>Строительство подъезда к с.Хашки-Мохк, км 0 - км 3, Курчалоевский район, Чеченская Республика</v>
      </c>
      <c r="C141" s="5" t="s">
        <v>12</v>
      </c>
      <c r="D141" s="6">
        <f>SUM(D143:D145)</f>
        <v>4323.0590000000002</v>
      </c>
      <c r="E141" s="6">
        <f>SUM(E143:E145)</f>
        <v>0</v>
      </c>
    </row>
    <row r="142" spans="1:5" ht="30" x14ac:dyDescent="0.25">
      <c r="A142" s="16"/>
      <c r="B142" s="17"/>
      <c r="C142" s="5" t="s">
        <v>13</v>
      </c>
      <c r="D142" s="7"/>
      <c r="E142" s="7"/>
    </row>
    <row r="143" spans="1:5" x14ac:dyDescent="0.25">
      <c r="A143" s="16"/>
      <c r="B143" s="17"/>
      <c r="C143" s="8" t="s">
        <v>14</v>
      </c>
      <c r="D143" s="7">
        <f>'[1]Меропр. ГП 2014-2018'!G85</f>
        <v>0</v>
      </c>
      <c r="E143" s="7"/>
    </row>
    <row r="144" spans="1:5" x14ac:dyDescent="0.25">
      <c r="A144" s="16"/>
      <c r="B144" s="17"/>
      <c r="C144" s="5" t="s">
        <v>15</v>
      </c>
      <c r="D144" s="7">
        <f>'[1]Меропр. ГП 2014-2018'!G86</f>
        <v>4323.0590000000002</v>
      </c>
      <c r="E144" s="7">
        <v>0</v>
      </c>
    </row>
    <row r="145" spans="1:5" x14ac:dyDescent="0.25">
      <c r="A145" s="16"/>
      <c r="B145" s="17"/>
      <c r="C145" s="8" t="s">
        <v>16</v>
      </c>
      <c r="D145" s="7">
        <f>'[1]Меропр. ГП 2014-2018'!G88</f>
        <v>0</v>
      </c>
      <c r="E145" s="7"/>
    </row>
    <row r="146" spans="1:5" x14ac:dyDescent="0.25">
      <c r="A146" s="16" t="s">
        <v>45</v>
      </c>
      <c r="B146" s="17" t="str">
        <f>'[1]Меропр. ГП 2014-2018'!B88</f>
        <v>Строительство подъезда к с.Бильты, км 0 - км 4, Ножай-Юртовский район, Чеченская Республика</v>
      </c>
      <c r="C146" s="5" t="s">
        <v>12</v>
      </c>
      <c r="D146" s="6">
        <f>SUM(D148:D150)</f>
        <v>5300.7709999999997</v>
      </c>
      <c r="E146" s="6">
        <f>SUM(E148:E150)</f>
        <v>0</v>
      </c>
    </row>
    <row r="147" spans="1:5" ht="30" x14ac:dyDescent="0.25">
      <c r="A147" s="16"/>
      <c r="B147" s="17"/>
      <c r="C147" s="5" t="s">
        <v>13</v>
      </c>
      <c r="D147" s="7"/>
      <c r="E147" s="7"/>
    </row>
    <row r="148" spans="1:5" x14ac:dyDescent="0.25">
      <c r="A148" s="16"/>
      <c r="B148" s="17"/>
      <c r="C148" s="8" t="s">
        <v>14</v>
      </c>
      <c r="D148" s="7">
        <f>'[1]Меропр. ГП 2014-2018'!G88</f>
        <v>0</v>
      </c>
      <c r="E148" s="7"/>
    </row>
    <row r="149" spans="1:5" x14ac:dyDescent="0.25">
      <c r="A149" s="16"/>
      <c r="B149" s="17"/>
      <c r="C149" s="5" t="s">
        <v>15</v>
      </c>
      <c r="D149" s="7">
        <f>'[1]Меропр. ГП 2014-2018'!G89</f>
        <v>5300.7709999999997</v>
      </c>
      <c r="E149" s="7">
        <v>0</v>
      </c>
    </row>
    <row r="150" spans="1:5" x14ac:dyDescent="0.25">
      <c r="A150" s="16"/>
      <c r="B150" s="17"/>
      <c r="C150" s="8" t="s">
        <v>16</v>
      </c>
      <c r="D150" s="7">
        <f>'[1]Меропр. ГП 2014-2018'!G91</f>
        <v>0</v>
      </c>
      <c r="E150" s="7"/>
    </row>
    <row r="151" spans="1:5" x14ac:dyDescent="0.25">
      <c r="A151" s="16" t="s">
        <v>46</v>
      </c>
      <c r="B151" s="17" t="str">
        <f>'[1]Меропр. ГП 2014-2018'!B91</f>
        <v>Строительство подъезда к с.Гезенчу, км 0 - км 5, Курчалоевский район, Чеченская Республика</v>
      </c>
      <c r="C151" s="5" t="s">
        <v>12</v>
      </c>
      <c r="D151" s="6">
        <f>SUM(D153:D155)</f>
        <v>6861.84</v>
      </c>
      <c r="E151" s="6">
        <f>SUM(E153:E155)</f>
        <v>0</v>
      </c>
    </row>
    <row r="152" spans="1:5" ht="30" x14ac:dyDescent="0.25">
      <c r="A152" s="16"/>
      <c r="B152" s="17"/>
      <c r="C152" s="5" t="s">
        <v>13</v>
      </c>
      <c r="D152" s="7"/>
      <c r="E152" s="7"/>
    </row>
    <row r="153" spans="1:5" x14ac:dyDescent="0.25">
      <c r="A153" s="16"/>
      <c r="B153" s="17"/>
      <c r="C153" s="8" t="s">
        <v>14</v>
      </c>
      <c r="D153" s="7">
        <f>'[1]Меропр. ГП 2014-2018'!G91</f>
        <v>0</v>
      </c>
      <c r="E153" s="7"/>
    </row>
    <row r="154" spans="1:5" x14ac:dyDescent="0.25">
      <c r="A154" s="16"/>
      <c r="B154" s="17"/>
      <c r="C154" s="5" t="s">
        <v>15</v>
      </c>
      <c r="D154" s="7">
        <f>'[1]Меропр. ГП 2014-2018'!G92</f>
        <v>6861.84</v>
      </c>
      <c r="E154" s="7">
        <v>0</v>
      </c>
    </row>
    <row r="155" spans="1:5" x14ac:dyDescent="0.25">
      <c r="A155" s="16"/>
      <c r="B155" s="17"/>
      <c r="C155" s="8" t="s">
        <v>16</v>
      </c>
      <c r="D155" s="7">
        <f>'[1]Меропр. ГП 2014-2018'!G94</f>
        <v>0</v>
      </c>
      <c r="E155" s="7"/>
    </row>
    <row r="156" spans="1:5" x14ac:dyDescent="0.25">
      <c r="A156" s="16" t="s">
        <v>47</v>
      </c>
      <c r="B156" s="17" t="str">
        <f>'[1]Меропр. ГП 2014-2018'!B94</f>
        <v>Строительство подъезда к с.Ца-Гордали, км 0 - км 3, Ножай-Юртовский район, Чеченская Республика</v>
      </c>
      <c r="C156" s="5" t="s">
        <v>12</v>
      </c>
      <c r="D156" s="6">
        <f>SUM(D158:D160)</f>
        <v>4369.3559999999998</v>
      </c>
      <c r="E156" s="6">
        <f>SUM(E158:E160)</f>
        <v>0</v>
      </c>
    </row>
    <row r="157" spans="1:5" ht="30" x14ac:dyDescent="0.25">
      <c r="A157" s="16"/>
      <c r="B157" s="17"/>
      <c r="C157" s="5" t="s">
        <v>13</v>
      </c>
      <c r="D157" s="7"/>
      <c r="E157" s="7"/>
    </row>
    <row r="158" spans="1:5" x14ac:dyDescent="0.25">
      <c r="A158" s="16"/>
      <c r="B158" s="17"/>
      <c r="C158" s="8" t="s">
        <v>14</v>
      </c>
      <c r="D158" s="7">
        <f>'[1]Меропр. ГП 2014-2018'!G94</f>
        <v>0</v>
      </c>
      <c r="E158" s="7"/>
    </row>
    <row r="159" spans="1:5" x14ac:dyDescent="0.25">
      <c r="A159" s="16"/>
      <c r="B159" s="17"/>
      <c r="C159" s="5" t="s">
        <v>15</v>
      </c>
      <c r="D159" s="7">
        <f>'[1]Меропр. ГП 2014-2018'!G95</f>
        <v>4369.3559999999998</v>
      </c>
      <c r="E159" s="7">
        <v>0</v>
      </c>
    </row>
    <row r="160" spans="1:5" x14ac:dyDescent="0.25">
      <c r="A160" s="16"/>
      <c r="B160" s="17"/>
      <c r="C160" s="8" t="s">
        <v>16</v>
      </c>
      <c r="D160" s="7">
        <f>'[1]Меропр. ГП 2014-2018'!G97</f>
        <v>0</v>
      </c>
      <c r="E160" s="7"/>
    </row>
    <row r="161" spans="1:5" x14ac:dyDescent="0.25">
      <c r="A161" s="16" t="s">
        <v>48</v>
      </c>
      <c r="B161" s="17" t="str">
        <f>'[1]Меропр. ГП 2014-2018'!B97</f>
        <v>Строительство  подъезда от автодороги   "Шали-Махкеты-Элистанжи-Ведено" к с. Эшилхатой , км 0 - км 2,5,  Веденский  район, Чеченская Республика</v>
      </c>
      <c r="C161" s="5" t="s">
        <v>12</v>
      </c>
      <c r="D161" s="6">
        <f>SUM(D163:D165)</f>
        <v>6000.0450000000001</v>
      </c>
      <c r="E161" s="6">
        <f>SUM(E163:E165)</f>
        <v>0</v>
      </c>
    </row>
    <row r="162" spans="1:5" ht="30" x14ac:dyDescent="0.25">
      <c r="A162" s="16"/>
      <c r="B162" s="17"/>
      <c r="C162" s="5" t="s">
        <v>13</v>
      </c>
      <c r="D162" s="7"/>
      <c r="E162" s="7"/>
    </row>
    <row r="163" spans="1:5" x14ac:dyDescent="0.25">
      <c r="A163" s="16"/>
      <c r="B163" s="17"/>
      <c r="C163" s="8" t="s">
        <v>14</v>
      </c>
      <c r="D163" s="7">
        <f>'[1]Меропр. ГП 2014-2018'!G97</f>
        <v>0</v>
      </c>
      <c r="E163" s="7"/>
    </row>
    <row r="164" spans="1:5" x14ac:dyDescent="0.25">
      <c r="A164" s="16"/>
      <c r="B164" s="17"/>
      <c r="C164" s="5" t="s">
        <v>15</v>
      </c>
      <c r="D164" s="7">
        <f>'[1]Меропр. ГП 2014-2018'!G98</f>
        <v>6000.0450000000001</v>
      </c>
      <c r="E164" s="7">
        <v>0</v>
      </c>
    </row>
    <row r="165" spans="1:5" x14ac:dyDescent="0.25">
      <c r="A165" s="16"/>
      <c r="B165" s="17"/>
      <c r="C165" s="8" t="s">
        <v>16</v>
      </c>
      <c r="D165" s="7">
        <f>'[1]Меропр. ГП 2014-2018'!G100</f>
        <v>0</v>
      </c>
      <c r="E165" s="7"/>
    </row>
    <row r="166" spans="1:5" x14ac:dyDescent="0.25">
      <c r="A166" s="16" t="s">
        <v>49</v>
      </c>
      <c r="B166" s="17" t="str">
        <f>'[1]Меропр. ГП 2014-2018'!B100</f>
        <v>Строительство автодороги  "Сельментаузен-Келой-Юрт, км 0 - км 2,5 Веденский  район, Чеченская Республика</v>
      </c>
      <c r="C166" s="5" t="s">
        <v>12</v>
      </c>
      <c r="D166" s="6">
        <f>SUM(D168:D170)</f>
        <v>2999.9989999999998</v>
      </c>
      <c r="E166" s="6">
        <f>SUM(E168:E170)</f>
        <v>0</v>
      </c>
    </row>
    <row r="167" spans="1:5" ht="30" x14ac:dyDescent="0.25">
      <c r="A167" s="16"/>
      <c r="B167" s="17"/>
      <c r="C167" s="5" t="s">
        <v>13</v>
      </c>
      <c r="D167" s="7"/>
      <c r="E167" s="7"/>
    </row>
    <row r="168" spans="1:5" x14ac:dyDescent="0.25">
      <c r="A168" s="16"/>
      <c r="B168" s="17"/>
      <c r="C168" s="8" t="s">
        <v>14</v>
      </c>
      <c r="D168" s="7">
        <f>'[1]Меропр. ГП 2014-2018'!G100</f>
        <v>0</v>
      </c>
      <c r="E168" s="7"/>
    </row>
    <row r="169" spans="1:5" x14ac:dyDescent="0.25">
      <c r="A169" s="16"/>
      <c r="B169" s="17"/>
      <c r="C169" s="5" t="s">
        <v>15</v>
      </c>
      <c r="D169" s="7">
        <f>'[1]Меропр. ГП 2014-2018'!G101</f>
        <v>2999.9989999999998</v>
      </c>
      <c r="E169" s="7">
        <v>0</v>
      </c>
    </row>
    <row r="170" spans="1:5" x14ac:dyDescent="0.25">
      <c r="A170" s="16"/>
      <c r="B170" s="17"/>
      <c r="C170" s="8" t="s">
        <v>16</v>
      </c>
      <c r="D170" s="7">
        <f>'[1]Меропр. ГП 2014-2018'!G103</f>
        <v>0</v>
      </c>
      <c r="E170" s="7"/>
    </row>
    <row r="171" spans="1:5" x14ac:dyDescent="0.25">
      <c r="A171" s="16" t="s">
        <v>50</v>
      </c>
      <c r="B171" s="17" t="str">
        <f>'[1]Меропр. ГП 2014-2018'!B103</f>
        <v>Строительство подъезда от автодороги  "Грозный-Шатой-Итум-Кали" к с. Редухой, км 0 - км 3,0,  Шатойский  район, Чеченская Республика</v>
      </c>
      <c r="C171" s="5" t="s">
        <v>12</v>
      </c>
      <c r="D171" s="6">
        <f>SUM(D173:D175)</f>
        <v>6000</v>
      </c>
      <c r="E171" s="6">
        <f>SUM(E173:E175)</f>
        <v>0</v>
      </c>
    </row>
    <row r="172" spans="1:5" ht="30" x14ac:dyDescent="0.25">
      <c r="A172" s="16"/>
      <c r="B172" s="17"/>
      <c r="C172" s="5" t="s">
        <v>13</v>
      </c>
      <c r="D172" s="7"/>
      <c r="E172" s="7"/>
    </row>
    <row r="173" spans="1:5" x14ac:dyDescent="0.25">
      <c r="A173" s="16"/>
      <c r="B173" s="17"/>
      <c r="C173" s="8" t="s">
        <v>14</v>
      </c>
      <c r="D173" s="7">
        <f>'[1]Меропр. ГП 2014-2018'!G103</f>
        <v>0</v>
      </c>
      <c r="E173" s="7"/>
    </row>
    <row r="174" spans="1:5" x14ac:dyDescent="0.25">
      <c r="A174" s="16"/>
      <c r="B174" s="17"/>
      <c r="C174" s="5" t="s">
        <v>15</v>
      </c>
      <c r="D174" s="7">
        <f>'[1]Меропр. ГП 2014-2018'!G104</f>
        <v>6000</v>
      </c>
      <c r="E174" s="7">
        <v>0</v>
      </c>
    </row>
    <row r="175" spans="1:5" x14ac:dyDescent="0.25">
      <c r="A175" s="16"/>
      <c r="B175" s="17"/>
      <c r="C175" s="8" t="s">
        <v>16</v>
      </c>
      <c r="D175" s="7">
        <f>'[1]Меропр. ГП 2014-2018'!G106</f>
        <v>0</v>
      </c>
      <c r="E175" s="7"/>
    </row>
    <row r="176" spans="1:5" x14ac:dyDescent="0.25">
      <c r="A176" s="16" t="s">
        <v>51</v>
      </c>
      <c r="B176" s="17" t="str">
        <f>'[1]Меропр. ГП 2014-2018'!B106</f>
        <v>Строительство подъезда от автодороги  "Шатой-Шаро-Аргун-Келой" к с. Юкерч-Келой, км 0 - км 2,0,  Шатойский  район, Чеченская Республика</v>
      </c>
      <c r="C176" s="5" t="s">
        <v>12</v>
      </c>
      <c r="D176" s="6">
        <f>SUM(D178:D180)</f>
        <v>999.99800000000005</v>
      </c>
      <c r="E176" s="6">
        <f>SUM(E178:E180)</f>
        <v>0</v>
      </c>
    </row>
    <row r="177" spans="1:5" ht="30" x14ac:dyDescent="0.25">
      <c r="A177" s="16"/>
      <c r="B177" s="17"/>
      <c r="C177" s="5" t="s">
        <v>13</v>
      </c>
      <c r="D177" s="7"/>
      <c r="E177" s="7"/>
    </row>
    <row r="178" spans="1:5" x14ac:dyDescent="0.25">
      <c r="A178" s="16"/>
      <c r="B178" s="17"/>
      <c r="C178" s="8" t="s">
        <v>14</v>
      </c>
      <c r="D178" s="7">
        <f>'[1]Меропр. ГП 2014-2018'!G106</f>
        <v>0</v>
      </c>
      <c r="E178" s="7"/>
    </row>
    <row r="179" spans="1:5" x14ac:dyDescent="0.25">
      <c r="A179" s="16"/>
      <c r="B179" s="17"/>
      <c r="C179" s="5" t="s">
        <v>15</v>
      </c>
      <c r="D179" s="7">
        <f>'[1]Меропр. ГП 2014-2018'!G107</f>
        <v>999.99800000000005</v>
      </c>
      <c r="E179" s="7">
        <v>0</v>
      </c>
    </row>
    <row r="180" spans="1:5" x14ac:dyDescent="0.25">
      <c r="A180" s="16"/>
      <c r="B180" s="17"/>
      <c r="C180" s="8" t="s">
        <v>16</v>
      </c>
      <c r="D180" s="7">
        <f>'[1]Меропр. ГП 2014-2018'!G109</f>
        <v>0</v>
      </c>
      <c r="E180" s="7"/>
    </row>
    <row r="181" spans="1:5" x14ac:dyDescent="0.25">
      <c r="A181" s="16" t="s">
        <v>52</v>
      </c>
      <c r="B181" s="17" t="str">
        <f>'[1]Меропр. ГП 2014-2018'!B109</f>
        <v>Строительство подъезда от автодороги  "Шатой-Шаро-Аргун-Келой" к с. Марш-Кали, км 0 - км 1,2,  Шатойский  район, Чеченская Республика</v>
      </c>
      <c r="C181" s="5" t="s">
        <v>12</v>
      </c>
      <c r="D181" s="6">
        <f>SUM(D183:D185)</f>
        <v>1499.972</v>
      </c>
      <c r="E181" s="6">
        <f>SUM(E183:E185)</f>
        <v>0</v>
      </c>
    </row>
    <row r="182" spans="1:5" ht="30" x14ac:dyDescent="0.25">
      <c r="A182" s="16"/>
      <c r="B182" s="17"/>
      <c r="C182" s="5" t="s">
        <v>13</v>
      </c>
      <c r="D182" s="7"/>
      <c r="E182" s="7"/>
    </row>
    <row r="183" spans="1:5" x14ac:dyDescent="0.25">
      <c r="A183" s="16"/>
      <c r="B183" s="17"/>
      <c r="C183" s="8" t="s">
        <v>14</v>
      </c>
      <c r="D183" s="7">
        <f>'[1]Меропр. ГП 2014-2018'!G109</f>
        <v>0</v>
      </c>
      <c r="E183" s="7"/>
    </row>
    <row r="184" spans="1:5" x14ac:dyDescent="0.25">
      <c r="A184" s="16"/>
      <c r="B184" s="17"/>
      <c r="C184" s="5" t="s">
        <v>15</v>
      </c>
      <c r="D184" s="7">
        <f>'[1]Меропр. ГП 2014-2018'!G110</f>
        <v>1499.972</v>
      </c>
      <c r="E184" s="7">
        <v>0</v>
      </c>
    </row>
    <row r="185" spans="1:5" x14ac:dyDescent="0.25">
      <c r="A185" s="16"/>
      <c r="B185" s="17"/>
      <c r="C185" s="8" t="s">
        <v>16</v>
      </c>
      <c r="D185" s="7">
        <f>'[1]Меропр. ГП 2014-2018'!G112</f>
        <v>0</v>
      </c>
      <c r="E185" s="7"/>
    </row>
    <row r="186" spans="1:5" x14ac:dyDescent="0.25">
      <c r="A186" s="16" t="s">
        <v>53</v>
      </c>
      <c r="B186" s="17" t="str">
        <f>'[1]Меропр. ГП 2014-2018'!B112</f>
        <v>Строительство  автодороги на участке до с. Бельты на автодороге  "Ялхой-Мохк-Регита" , км 0 - км 3,0,  Курчалоевский  район, Чеченская Республика</v>
      </c>
      <c r="C186" s="5" t="s">
        <v>12</v>
      </c>
      <c r="D186" s="6">
        <f>SUM(D188:D190)</f>
        <v>1999.999</v>
      </c>
      <c r="E186" s="6">
        <f>SUM(E188:E190)</f>
        <v>0</v>
      </c>
    </row>
    <row r="187" spans="1:5" ht="30" x14ac:dyDescent="0.25">
      <c r="A187" s="16"/>
      <c r="B187" s="17"/>
      <c r="C187" s="5" t="s">
        <v>13</v>
      </c>
      <c r="D187" s="7"/>
      <c r="E187" s="7"/>
    </row>
    <row r="188" spans="1:5" x14ac:dyDescent="0.25">
      <c r="A188" s="16"/>
      <c r="B188" s="17"/>
      <c r="C188" s="8" t="s">
        <v>14</v>
      </c>
      <c r="D188" s="7">
        <f>'[1]Меропр. ГП 2014-2018'!G112</f>
        <v>0</v>
      </c>
      <c r="E188" s="7"/>
    </row>
    <row r="189" spans="1:5" x14ac:dyDescent="0.25">
      <c r="A189" s="16"/>
      <c r="B189" s="17"/>
      <c r="C189" s="5" t="s">
        <v>15</v>
      </c>
      <c r="D189" s="7">
        <f>'[1]Меропр. ГП 2014-2018'!G113</f>
        <v>1999.999</v>
      </c>
      <c r="E189" s="7">
        <v>0</v>
      </c>
    </row>
    <row r="190" spans="1:5" x14ac:dyDescent="0.25">
      <c r="A190" s="16"/>
      <c r="B190" s="17"/>
      <c r="C190" s="8" t="s">
        <v>16</v>
      </c>
      <c r="D190" s="7">
        <f>'[1]Меропр. ГП 2014-2018'!G115</f>
        <v>0</v>
      </c>
      <c r="E190" s="7"/>
    </row>
    <row r="191" spans="1:5" x14ac:dyDescent="0.25">
      <c r="A191" s="16" t="s">
        <v>54</v>
      </c>
      <c r="B191" s="17" t="str">
        <f>'[1]Меропр. ГП 2014-2018'!B117</f>
        <v>Ремонт а/д Братское-Надтеречное-Правобережное а/д "Червленная-Грозный" км 85 - км 93,3</v>
      </c>
      <c r="C191" s="5" t="s">
        <v>12</v>
      </c>
      <c r="D191" s="6">
        <f>SUM(D193:D195)</f>
        <v>37446.43</v>
      </c>
      <c r="E191" s="6">
        <f>SUM(E193:E195)</f>
        <v>0</v>
      </c>
    </row>
    <row r="192" spans="1:5" ht="30" x14ac:dyDescent="0.25">
      <c r="A192" s="16"/>
      <c r="B192" s="17"/>
      <c r="C192" s="5" t="s">
        <v>13</v>
      </c>
      <c r="D192" s="7"/>
      <c r="E192" s="7"/>
    </row>
    <row r="193" spans="1:5" x14ac:dyDescent="0.25">
      <c r="A193" s="16"/>
      <c r="B193" s="17"/>
      <c r="C193" s="8" t="s">
        <v>14</v>
      </c>
      <c r="D193" s="7">
        <f>'[1]Меропр. ГП 2014-2018'!G117</f>
        <v>0</v>
      </c>
      <c r="E193" s="7"/>
    </row>
    <row r="194" spans="1:5" x14ac:dyDescent="0.25">
      <c r="A194" s="16"/>
      <c r="B194" s="17"/>
      <c r="C194" s="5" t="s">
        <v>15</v>
      </c>
      <c r="D194" s="7">
        <f>'[1]Меропр. ГП 2014-2018'!G118</f>
        <v>37446.43</v>
      </c>
      <c r="E194" s="7">
        <v>0</v>
      </c>
    </row>
    <row r="195" spans="1:5" x14ac:dyDescent="0.25">
      <c r="A195" s="16"/>
      <c r="B195" s="17"/>
      <c r="C195" s="8" t="s">
        <v>16</v>
      </c>
      <c r="D195" s="7">
        <f>'[1]Меропр. ГП 2014-2018'!G120</f>
        <v>0</v>
      </c>
      <c r="E195" s="7"/>
    </row>
    <row r="196" spans="1:5" x14ac:dyDescent="0.25">
      <c r="A196" s="16" t="s">
        <v>55</v>
      </c>
      <c r="B196" s="17" t="str">
        <f>'[1]Меропр. ГП 2014-2018'!B120</f>
        <v>Ремонт подъезда к с.Улус-Керт 0-7 км</v>
      </c>
      <c r="C196" s="5" t="s">
        <v>12</v>
      </c>
      <c r="D196" s="6">
        <f>SUM(D198:D200)</f>
        <v>18205.25</v>
      </c>
      <c r="E196" s="6">
        <f>SUM(E198:E200)</f>
        <v>0</v>
      </c>
    </row>
    <row r="197" spans="1:5" ht="30" x14ac:dyDescent="0.25">
      <c r="A197" s="16"/>
      <c r="B197" s="17"/>
      <c r="C197" s="5" t="s">
        <v>13</v>
      </c>
      <c r="D197" s="7"/>
      <c r="E197" s="7"/>
    </row>
    <row r="198" spans="1:5" x14ac:dyDescent="0.25">
      <c r="A198" s="16"/>
      <c r="B198" s="17"/>
      <c r="C198" s="8" t="s">
        <v>14</v>
      </c>
      <c r="D198" s="7">
        <f>'[1]Меропр. ГП 2014-2018'!G120</f>
        <v>0</v>
      </c>
      <c r="E198" s="7"/>
    </row>
    <row r="199" spans="1:5" x14ac:dyDescent="0.25">
      <c r="A199" s="16"/>
      <c r="B199" s="17"/>
      <c r="C199" s="5" t="s">
        <v>15</v>
      </c>
      <c r="D199" s="7">
        <f>'[1]Меропр. ГП 2014-2018'!G121</f>
        <v>18205.25</v>
      </c>
      <c r="E199" s="7">
        <v>0</v>
      </c>
    </row>
    <row r="200" spans="1:5" x14ac:dyDescent="0.25">
      <c r="A200" s="16"/>
      <c r="B200" s="17"/>
      <c r="C200" s="8" t="s">
        <v>16</v>
      </c>
      <c r="D200" s="7">
        <f>'[1]Меропр. ГП 2014-2018'!G123</f>
        <v>0</v>
      </c>
      <c r="E200" s="7"/>
    </row>
    <row r="201" spans="1:5" x14ac:dyDescent="0.25">
      <c r="A201" s="16" t="s">
        <v>56</v>
      </c>
      <c r="B201" s="17" t="str">
        <f>'[1]Меропр. ГП 2014-2018'!B123</f>
        <v>Ремонт а/д Ищерская-Шелковская-гр.Дагестана км 72 - км 155 (выборочно c км 107 по км 122)</v>
      </c>
      <c r="C201" s="5" t="s">
        <v>12</v>
      </c>
      <c r="D201" s="6">
        <f>SUM(D203:D205)</f>
        <v>16195.214</v>
      </c>
      <c r="E201" s="6">
        <f>SUM(E203:E205)</f>
        <v>0</v>
      </c>
    </row>
    <row r="202" spans="1:5" ht="30" x14ac:dyDescent="0.25">
      <c r="A202" s="16"/>
      <c r="B202" s="17"/>
      <c r="C202" s="5" t="s">
        <v>13</v>
      </c>
      <c r="D202" s="7"/>
      <c r="E202" s="7"/>
    </row>
    <row r="203" spans="1:5" x14ac:dyDescent="0.25">
      <c r="A203" s="16"/>
      <c r="B203" s="17"/>
      <c r="C203" s="8" t="s">
        <v>14</v>
      </c>
      <c r="D203" s="7">
        <f>'[1]Меропр. ГП 2014-2018'!G123</f>
        <v>0</v>
      </c>
      <c r="E203" s="7"/>
    </row>
    <row r="204" spans="1:5" x14ac:dyDescent="0.25">
      <c r="A204" s="16"/>
      <c r="B204" s="17"/>
      <c r="C204" s="5" t="s">
        <v>15</v>
      </c>
      <c r="D204" s="7">
        <f>'[1]Меропр. ГП 2014-2018'!G124</f>
        <v>16195.214</v>
      </c>
      <c r="E204" s="7">
        <v>0</v>
      </c>
    </row>
    <row r="205" spans="1:5" x14ac:dyDescent="0.25">
      <c r="A205" s="16"/>
      <c r="B205" s="17"/>
      <c r="C205" s="8" t="s">
        <v>16</v>
      </c>
      <c r="D205" s="7">
        <f>'[1]Меропр. ГП 2014-2018'!G126</f>
        <v>0</v>
      </c>
      <c r="E205" s="7"/>
    </row>
    <row r="206" spans="1:5" x14ac:dyDescent="0.25">
      <c r="A206" s="16" t="s">
        <v>57</v>
      </c>
      <c r="B206" s="17" t="str">
        <f>'[1]Меропр. ГП 2014-2018'!B126</f>
        <v>Ремонт подъезда к с.Мекень-Юрт 0-2 км</v>
      </c>
      <c r="C206" s="5" t="s">
        <v>12</v>
      </c>
      <c r="D206" s="6">
        <f>SUM(D208:D210)</f>
        <v>3634.9180000000001</v>
      </c>
      <c r="E206" s="6">
        <f>SUM(E208:E210)</f>
        <v>0</v>
      </c>
    </row>
    <row r="207" spans="1:5" ht="30" x14ac:dyDescent="0.25">
      <c r="A207" s="16"/>
      <c r="B207" s="17"/>
      <c r="C207" s="5" t="s">
        <v>13</v>
      </c>
      <c r="D207" s="7"/>
      <c r="E207" s="7"/>
    </row>
    <row r="208" spans="1:5" x14ac:dyDescent="0.25">
      <c r="A208" s="16"/>
      <c r="B208" s="17"/>
      <c r="C208" s="8" t="s">
        <v>14</v>
      </c>
      <c r="D208" s="7">
        <f>'[1]Меропр. ГП 2014-2018'!G126</f>
        <v>0</v>
      </c>
      <c r="E208" s="7"/>
    </row>
    <row r="209" spans="1:5" x14ac:dyDescent="0.25">
      <c r="A209" s="16"/>
      <c r="B209" s="17"/>
      <c r="C209" s="5" t="s">
        <v>15</v>
      </c>
      <c r="D209" s="7">
        <f>'[1]Меропр. ГП 2014-2018'!G127</f>
        <v>3634.9180000000001</v>
      </c>
      <c r="E209" s="7">
        <v>0</v>
      </c>
    </row>
    <row r="210" spans="1:5" x14ac:dyDescent="0.25">
      <c r="A210" s="16"/>
      <c r="B210" s="17"/>
      <c r="C210" s="8" t="s">
        <v>16</v>
      </c>
      <c r="D210" s="7">
        <f>'[1]Меропр. ГП 2014-2018'!G129</f>
        <v>0</v>
      </c>
      <c r="E210" s="7"/>
    </row>
    <row r="211" spans="1:5" x14ac:dyDescent="0.25">
      <c r="A211" s="16" t="s">
        <v>58</v>
      </c>
      <c r="B211" s="17" t="str">
        <f>'[1]Меропр. ГП 2014-2018'!B129</f>
        <v>Ремонт подъезд к с.Гвардейское 0-3,5 км</v>
      </c>
      <c r="C211" s="5" t="s">
        <v>12</v>
      </c>
      <c r="D211" s="6">
        <f>SUM(D213:D215)</f>
        <v>11005.811</v>
      </c>
      <c r="E211" s="6">
        <f>SUM(E213:E215)</f>
        <v>0</v>
      </c>
    </row>
    <row r="212" spans="1:5" ht="30" x14ac:dyDescent="0.25">
      <c r="A212" s="16"/>
      <c r="B212" s="17"/>
      <c r="C212" s="5" t="s">
        <v>13</v>
      </c>
      <c r="D212" s="7"/>
      <c r="E212" s="7"/>
    </row>
    <row r="213" spans="1:5" x14ac:dyDescent="0.25">
      <c r="A213" s="16"/>
      <c r="B213" s="17"/>
      <c r="C213" s="8" t="s">
        <v>14</v>
      </c>
      <c r="D213" s="7">
        <f>'[1]Меропр. ГП 2014-2018'!G129</f>
        <v>0</v>
      </c>
      <c r="E213" s="7"/>
    </row>
    <row r="214" spans="1:5" x14ac:dyDescent="0.25">
      <c r="A214" s="16"/>
      <c r="B214" s="17"/>
      <c r="C214" s="5" t="s">
        <v>15</v>
      </c>
      <c r="D214" s="7">
        <f>'[1]Меропр. ГП 2014-2018'!G130</f>
        <v>11005.811</v>
      </c>
      <c r="E214" s="7">
        <v>0</v>
      </c>
    </row>
    <row r="215" spans="1:5" x14ac:dyDescent="0.25">
      <c r="A215" s="16"/>
      <c r="B215" s="17"/>
      <c r="C215" s="8" t="s">
        <v>16</v>
      </c>
      <c r="D215" s="7">
        <f>'[1]Меропр. ГП 2014-2018'!G132</f>
        <v>0</v>
      </c>
      <c r="E215" s="7"/>
    </row>
    <row r="216" spans="1:5" x14ac:dyDescent="0.25">
      <c r="A216" s="16" t="s">
        <v>59</v>
      </c>
      <c r="B216" s="17" t="str">
        <f>'[1]Меропр. ГП 2014-2018'!B132</f>
        <v>Ремонт а/д Майртуп-Хиди-Хутор 0-11,2 км</v>
      </c>
      <c r="C216" s="5" t="s">
        <v>12</v>
      </c>
      <c r="D216" s="6">
        <f>SUM(D218:D220)</f>
        <v>77266.762000000002</v>
      </c>
      <c r="E216" s="6">
        <f>SUM(E218:E220)</f>
        <v>0</v>
      </c>
    </row>
    <row r="217" spans="1:5" ht="30" x14ac:dyDescent="0.25">
      <c r="A217" s="16"/>
      <c r="B217" s="17"/>
      <c r="C217" s="5" t="s">
        <v>13</v>
      </c>
      <c r="D217" s="7"/>
      <c r="E217" s="7"/>
    </row>
    <row r="218" spans="1:5" x14ac:dyDescent="0.25">
      <c r="A218" s="16"/>
      <c r="B218" s="17"/>
      <c r="C218" s="8" t="s">
        <v>14</v>
      </c>
      <c r="D218" s="7">
        <f>'[1]Меропр. ГП 2014-2018'!G132</f>
        <v>0</v>
      </c>
      <c r="E218" s="7"/>
    </row>
    <row r="219" spans="1:5" x14ac:dyDescent="0.25">
      <c r="A219" s="16"/>
      <c r="B219" s="17"/>
      <c r="C219" s="5" t="s">
        <v>15</v>
      </c>
      <c r="D219" s="7">
        <f>'[1]Меропр. ГП 2014-2018'!G133</f>
        <v>77266.762000000002</v>
      </c>
      <c r="E219" s="7">
        <v>0</v>
      </c>
    </row>
    <row r="220" spans="1:5" x14ac:dyDescent="0.25">
      <c r="A220" s="16"/>
      <c r="B220" s="17"/>
      <c r="C220" s="8" t="s">
        <v>16</v>
      </c>
      <c r="D220" s="7">
        <f>'[1]Меропр. ГП 2014-2018'!G135</f>
        <v>0</v>
      </c>
      <c r="E220" s="7"/>
    </row>
    <row r="221" spans="1:5" x14ac:dyDescent="0.25">
      <c r="A221" s="16" t="s">
        <v>60</v>
      </c>
      <c r="B221" s="17" t="str">
        <f>'[1]Меропр. ГП 2014-2018'!B135</f>
        <v>Ремонт подъезда к с. Гойты от а/д М-29 "Кавказ", 0-8,7 км</v>
      </c>
      <c r="C221" s="5" t="s">
        <v>12</v>
      </c>
      <c r="D221" s="6">
        <f>SUM(D223:D225)</f>
        <v>23022.342000000001</v>
      </c>
      <c r="E221" s="6">
        <f>SUM(E223:E225)</f>
        <v>0</v>
      </c>
    </row>
    <row r="222" spans="1:5" ht="30" x14ac:dyDescent="0.25">
      <c r="A222" s="16"/>
      <c r="B222" s="17"/>
      <c r="C222" s="5" t="s">
        <v>13</v>
      </c>
      <c r="D222" s="7"/>
      <c r="E222" s="7"/>
    </row>
    <row r="223" spans="1:5" x14ac:dyDescent="0.25">
      <c r="A223" s="16"/>
      <c r="B223" s="17"/>
      <c r="C223" s="8" t="s">
        <v>14</v>
      </c>
      <c r="D223" s="7">
        <f>'[1]Меропр. ГП 2014-2018'!G135</f>
        <v>0</v>
      </c>
      <c r="E223" s="7"/>
    </row>
    <row r="224" spans="1:5" x14ac:dyDescent="0.25">
      <c r="A224" s="16"/>
      <c r="B224" s="17"/>
      <c r="C224" s="5" t="s">
        <v>15</v>
      </c>
      <c r="D224" s="7">
        <f>'[1]Меропр. ГП 2014-2018'!G136</f>
        <v>23022.342000000001</v>
      </c>
      <c r="E224" s="7">
        <v>0</v>
      </c>
    </row>
    <row r="225" spans="1:5" x14ac:dyDescent="0.25">
      <c r="A225" s="16"/>
      <c r="B225" s="17"/>
      <c r="C225" s="8" t="s">
        <v>16</v>
      </c>
      <c r="D225" s="7">
        <f>'[1]Меропр. ГП 2014-2018'!G138</f>
        <v>0</v>
      </c>
      <c r="E225" s="7"/>
    </row>
    <row r="226" spans="1:5" x14ac:dyDescent="0.25">
      <c r="A226" s="16" t="s">
        <v>61</v>
      </c>
      <c r="B226" s="17" t="str">
        <f>'[1]Меропр. ГП 2014-2018'!B138</f>
        <v>Ремонт автодороги ст.Орджоникидзевская - с.Ачхой-Мартан - г.Урус- Мартан - с.Атаги, км 32 - км 34; км 37 - км 39</v>
      </c>
      <c r="C226" s="5" t="s">
        <v>12</v>
      </c>
      <c r="D226" s="6">
        <f>SUM(D228:D230)</f>
        <v>4098.2879999999996</v>
      </c>
      <c r="E226" s="6">
        <f>SUM(E228:E230)</f>
        <v>0</v>
      </c>
    </row>
    <row r="227" spans="1:5" ht="30" x14ac:dyDescent="0.25">
      <c r="A227" s="16"/>
      <c r="B227" s="17"/>
      <c r="C227" s="5" t="s">
        <v>13</v>
      </c>
      <c r="D227" s="7"/>
      <c r="E227" s="7"/>
    </row>
    <row r="228" spans="1:5" x14ac:dyDescent="0.25">
      <c r="A228" s="16"/>
      <c r="B228" s="17"/>
      <c r="C228" s="8" t="s">
        <v>14</v>
      </c>
      <c r="D228" s="7">
        <f>'[1]Меропр. ГП 2014-2018'!G138</f>
        <v>0</v>
      </c>
      <c r="E228" s="7"/>
    </row>
    <row r="229" spans="1:5" x14ac:dyDescent="0.25">
      <c r="A229" s="16"/>
      <c r="B229" s="17"/>
      <c r="C229" s="5" t="s">
        <v>15</v>
      </c>
      <c r="D229" s="7">
        <f>'[1]Меропр. ГП 2014-2018'!G139</f>
        <v>4098.2879999999996</v>
      </c>
      <c r="E229" s="7">
        <v>0</v>
      </c>
    </row>
    <row r="230" spans="1:5" x14ac:dyDescent="0.25">
      <c r="A230" s="16"/>
      <c r="B230" s="17"/>
      <c r="C230" s="8" t="s">
        <v>16</v>
      </c>
      <c r="D230" s="7">
        <f>'[1]Меропр. ГП 2014-2018'!G141</f>
        <v>0</v>
      </c>
      <c r="E230" s="7"/>
    </row>
    <row r="231" spans="1:5" x14ac:dyDescent="0.25">
      <c r="A231" s="16" t="s">
        <v>62</v>
      </c>
      <c r="B231" s="17" t="str">
        <f>'[1]Меропр. ГП 2014-2018'!B141</f>
        <v xml:space="preserve">Ремонт подъезда к с. Новый Шарой от а/д подъезд к ст.Самашкинская км 0 - км 2,4 </v>
      </c>
      <c r="C231" s="5" t="s">
        <v>12</v>
      </c>
      <c r="D231" s="6">
        <f>SUM(D233:D235)</f>
        <v>2298.94</v>
      </c>
      <c r="E231" s="6">
        <f>SUM(E233:E235)</f>
        <v>0</v>
      </c>
    </row>
    <row r="232" spans="1:5" ht="30" x14ac:dyDescent="0.25">
      <c r="A232" s="16"/>
      <c r="B232" s="17"/>
      <c r="C232" s="5" t="s">
        <v>13</v>
      </c>
      <c r="D232" s="7"/>
      <c r="E232" s="7"/>
    </row>
    <row r="233" spans="1:5" x14ac:dyDescent="0.25">
      <c r="A233" s="16"/>
      <c r="B233" s="17"/>
      <c r="C233" s="8" t="s">
        <v>14</v>
      </c>
      <c r="D233" s="7">
        <f>'[1]Меропр. ГП 2014-2018'!G141</f>
        <v>0</v>
      </c>
      <c r="E233" s="7"/>
    </row>
    <row r="234" spans="1:5" x14ac:dyDescent="0.25">
      <c r="A234" s="16"/>
      <c r="B234" s="17"/>
      <c r="C234" s="5" t="s">
        <v>15</v>
      </c>
      <c r="D234" s="7">
        <f>'[1]Меропр. ГП 2014-2018'!G142</f>
        <v>2298.94</v>
      </c>
      <c r="E234" s="7">
        <v>0</v>
      </c>
    </row>
    <row r="235" spans="1:5" x14ac:dyDescent="0.25">
      <c r="A235" s="16"/>
      <c r="B235" s="17"/>
      <c r="C235" s="8" t="s">
        <v>16</v>
      </c>
      <c r="D235" s="7">
        <f>'[1]Меропр. ГП 2014-2018'!G144</f>
        <v>0</v>
      </c>
      <c r="E235" s="7"/>
    </row>
    <row r="236" spans="1:5" x14ac:dyDescent="0.25">
      <c r="A236" s="16" t="s">
        <v>63</v>
      </c>
      <c r="B236" s="17" t="str">
        <f>'[1]Меропр. ГП 2014-2018'!B144</f>
        <v xml:space="preserve">Ремонт подъезда ст.Самашкинская, 0-14 км от а/д Ищерская-Грозный </v>
      </c>
      <c r="C236" s="5" t="s">
        <v>12</v>
      </c>
      <c r="D236" s="6">
        <f>SUM(D238:D240)</f>
        <v>60000</v>
      </c>
      <c r="E236" s="6">
        <f>SUM(E238:E240)</f>
        <v>0</v>
      </c>
    </row>
    <row r="237" spans="1:5" ht="30" x14ac:dyDescent="0.25">
      <c r="A237" s="16"/>
      <c r="B237" s="17"/>
      <c r="C237" s="5" t="s">
        <v>13</v>
      </c>
      <c r="D237" s="7"/>
      <c r="E237" s="7"/>
    </row>
    <row r="238" spans="1:5" x14ac:dyDescent="0.25">
      <c r="A238" s="16"/>
      <c r="B238" s="17"/>
      <c r="C238" s="8" t="s">
        <v>14</v>
      </c>
      <c r="D238" s="7">
        <f>'[1]Меропр. ГП 2014-2018'!G144</f>
        <v>0</v>
      </c>
      <c r="E238" s="7"/>
    </row>
    <row r="239" spans="1:5" x14ac:dyDescent="0.25">
      <c r="A239" s="16"/>
      <c r="B239" s="17"/>
      <c r="C239" s="5" t="s">
        <v>15</v>
      </c>
      <c r="D239" s="7">
        <f>'[1]Меропр. ГП 2014-2018'!G145</f>
        <v>60000</v>
      </c>
      <c r="E239" s="7">
        <v>0</v>
      </c>
    </row>
    <row r="240" spans="1:5" x14ac:dyDescent="0.25">
      <c r="A240" s="16"/>
      <c r="B240" s="17"/>
      <c r="C240" s="8" t="s">
        <v>16</v>
      </c>
      <c r="D240" s="7">
        <f>'[1]Меропр. ГП 2014-2018'!G147</f>
        <v>0</v>
      </c>
      <c r="E240" s="7"/>
    </row>
    <row r="241" spans="1:5" x14ac:dyDescent="0.25">
      <c r="A241" s="16" t="s">
        <v>64</v>
      </c>
      <c r="B241" s="17" t="str">
        <f>'[1]Меропр. ГП 2014-2018'!B147</f>
        <v>Ремонт а/д Серноводск-Грозный км 4 - км 35</v>
      </c>
      <c r="C241" s="5" t="s">
        <v>12</v>
      </c>
      <c r="D241" s="6">
        <f>SUM(D243:D245)</f>
        <v>62274.165000000001</v>
      </c>
      <c r="E241" s="6">
        <f>SUM(E243:E245)</f>
        <v>0</v>
      </c>
    </row>
    <row r="242" spans="1:5" ht="30" x14ac:dyDescent="0.25">
      <c r="A242" s="16"/>
      <c r="B242" s="17"/>
      <c r="C242" s="5" t="s">
        <v>13</v>
      </c>
      <c r="D242" s="7"/>
      <c r="E242" s="7"/>
    </row>
    <row r="243" spans="1:5" x14ac:dyDescent="0.25">
      <c r="A243" s="16"/>
      <c r="B243" s="17"/>
      <c r="C243" s="8" t="s">
        <v>14</v>
      </c>
      <c r="D243" s="7">
        <f>'[1]Меропр. ГП 2014-2018'!G147</f>
        <v>0</v>
      </c>
      <c r="E243" s="7"/>
    </row>
    <row r="244" spans="1:5" x14ac:dyDescent="0.25">
      <c r="A244" s="16"/>
      <c r="B244" s="17"/>
      <c r="C244" s="5" t="s">
        <v>15</v>
      </c>
      <c r="D244" s="7">
        <f>'[1]Меропр. ГП 2014-2018'!G148</f>
        <v>62274.165000000001</v>
      </c>
      <c r="E244" s="7">
        <v>0</v>
      </c>
    </row>
    <row r="245" spans="1:5" x14ac:dyDescent="0.25">
      <c r="A245" s="16"/>
      <c r="B245" s="17"/>
      <c r="C245" s="8" t="s">
        <v>16</v>
      </c>
      <c r="D245" s="7">
        <f>'[1]Меропр. ГП 2014-2018'!G150</f>
        <v>0</v>
      </c>
      <c r="E245" s="7"/>
    </row>
    <row r="246" spans="1:5" x14ac:dyDescent="0.25">
      <c r="A246" s="16" t="s">
        <v>65</v>
      </c>
      <c r="B246" s="17" t="str">
        <f>'[1]Меропр. ГП 2014-2018'!B150</f>
        <v xml:space="preserve">Ремонт подъезда к с. Ачхой-Мартан, 0-5,5 км </v>
      </c>
      <c r="C246" s="5" t="s">
        <v>12</v>
      </c>
      <c r="D246" s="6">
        <f>SUM(D248:D250)</f>
        <v>23238.886999999999</v>
      </c>
      <c r="E246" s="6">
        <f>SUM(E248:E250)</f>
        <v>0</v>
      </c>
    </row>
    <row r="247" spans="1:5" ht="30" x14ac:dyDescent="0.25">
      <c r="A247" s="16"/>
      <c r="B247" s="17"/>
      <c r="C247" s="5" t="s">
        <v>13</v>
      </c>
      <c r="D247" s="7"/>
      <c r="E247" s="7"/>
    </row>
    <row r="248" spans="1:5" x14ac:dyDescent="0.25">
      <c r="A248" s="16"/>
      <c r="B248" s="17"/>
      <c r="C248" s="8" t="s">
        <v>14</v>
      </c>
      <c r="D248" s="7">
        <f>'[1]Меропр. ГП 2014-2018'!G150</f>
        <v>0</v>
      </c>
      <c r="E248" s="7"/>
    </row>
    <row r="249" spans="1:5" x14ac:dyDescent="0.25">
      <c r="A249" s="16"/>
      <c r="B249" s="17"/>
      <c r="C249" s="5" t="s">
        <v>15</v>
      </c>
      <c r="D249" s="7">
        <f>'[1]Меропр. ГП 2014-2018'!G151</f>
        <v>23238.886999999999</v>
      </c>
      <c r="E249" s="7">
        <v>0</v>
      </c>
    </row>
    <row r="250" spans="1:5" x14ac:dyDescent="0.25">
      <c r="A250" s="16"/>
      <c r="B250" s="17"/>
      <c r="C250" s="8" t="s">
        <v>16</v>
      </c>
      <c r="D250" s="7">
        <f>'[1]Меропр. ГП 2014-2018'!G153</f>
        <v>0</v>
      </c>
      <c r="E250" s="7"/>
    </row>
    <row r="251" spans="1:5" x14ac:dyDescent="0.25">
      <c r="A251" s="16" t="s">
        <v>66</v>
      </c>
      <c r="B251" s="17" t="str">
        <f>'[1]Меропр. ГП 2014-2018'!B153</f>
        <v xml:space="preserve">Ремонт а/д Бачи-Юрт-Ялхой-Мохк-Ножай-Юрт-гр Дагестана км 16,9 - км 22 </v>
      </c>
      <c r="C251" s="5" t="s">
        <v>12</v>
      </c>
      <c r="D251" s="6">
        <f>SUM(D253:D255)</f>
        <v>8737.6329999999998</v>
      </c>
      <c r="E251" s="6">
        <f>SUM(E253:E255)</f>
        <v>0</v>
      </c>
    </row>
    <row r="252" spans="1:5" ht="30" x14ac:dyDescent="0.25">
      <c r="A252" s="16"/>
      <c r="B252" s="17"/>
      <c r="C252" s="5" t="s">
        <v>13</v>
      </c>
      <c r="D252" s="7"/>
      <c r="E252" s="7"/>
    </row>
    <row r="253" spans="1:5" x14ac:dyDescent="0.25">
      <c r="A253" s="16"/>
      <c r="B253" s="17"/>
      <c r="C253" s="8" t="s">
        <v>14</v>
      </c>
      <c r="D253" s="7">
        <f>'[1]Меропр. ГП 2014-2018'!G153</f>
        <v>0</v>
      </c>
      <c r="E253" s="7"/>
    </row>
    <row r="254" spans="1:5" x14ac:dyDescent="0.25">
      <c r="A254" s="16"/>
      <c r="B254" s="17"/>
      <c r="C254" s="5" t="s">
        <v>15</v>
      </c>
      <c r="D254" s="7">
        <f>'[1]Меропр. ГП 2014-2018'!G154</f>
        <v>8737.6329999999998</v>
      </c>
      <c r="E254" s="7">
        <v>0</v>
      </c>
    </row>
    <row r="255" spans="1:5" x14ac:dyDescent="0.25">
      <c r="A255" s="16"/>
      <c r="B255" s="17"/>
      <c r="C255" s="8" t="s">
        <v>16</v>
      </c>
      <c r="D255" s="7">
        <f>'[1]Меропр. ГП 2014-2018'!G156</f>
        <v>0</v>
      </c>
      <c r="E255" s="7"/>
    </row>
    <row r="256" spans="1:5" x14ac:dyDescent="0.25">
      <c r="A256" s="16" t="s">
        <v>67</v>
      </c>
      <c r="B256" s="17" t="str">
        <f>'[1]Меропр. ГП 2014-2018'!B156</f>
        <v>Ремонт а/д Шали-Тевзана-Элистанжи-Ведено км 19 - км 22</v>
      </c>
      <c r="C256" s="5" t="s">
        <v>12</v>
      </c>
      <c r="D256" s="6">
        <f>SUM(D258:D260)</f>
        <v>1745.748</v>
      </c>
      <c r="E256" s="6">
        <f>SUM(E258:E260)</f>
        <v>0</v>
      </c>
    </row>
    <row r="257" spans="1:5" ht="30" x14ac:dyDescent="0.25">
      <c r="A257" s="16"/>
      <c r="B257" s="17"/>
      <c r="C257" s="5" t="s">
        <v>13</v>
      </c>
      <c r="D257" s="7"/>
      <c r="E257" s="7"/>
    </row>
    <row r="258" spans="1:5" x14ac:dyDescent="0.25">
      <c r="A258" s="16"/>
      <c r="B258" s="17"/>
      <c r="C258" s="8" t="s">
        <v>14</v>
      </c>
      <c r="D258" s="7">
        <f>'[1]Меропр. ГП 2014-2018'!G156</f>
        <v>0</v>
      </c>
      <c r="E258" s="7"/>
    </row>
    <row r="259" spans="1:5" x14ac:dyDescent="0.25">
      <c r="A259" s="16"/>
      <c r="B259" s="17"/>
      <c r="C259" s="5" t="s">
        <v>15</v>
      </c>
      <c r="D259" s="7">
        <f>'[1]Меропр. ГП 2014-2018'!G157</f>
        <v>1745.748</v>
      </c>
      <c r="E259" s="7">
        <v>0</v>
      </c>
    </row>
    <row r="260" spans="1:5" x14ac:dyDescent="0.25">
      <c r="A260" s="16"/>
      <c r="B260" s="17"/>
      <c r="C260" s="8" t="s">
        <v>16</v>
      </c>
      <c r="D260" s="7">
        <f>'[1]Меропр. ГП 2014-2018'!G159</f>
        <v>0</v>
      </c>
      <c r="E260" s="7"/>
    </row>
    <row r="261" spans="1:5" x14ac:dyDescent="0.25">
      <c r="A261" s="16" t="s">
        <v>68</v>
      </c>
      <c r="B261" s="17" t="str">
        <f>'[1]Меропр. ГП 2014-2018'!B159</f>
        <v>Ремонт подъезда к с.Элистанжи 0-8,6 км</v>
      </c>
      <c r="C261" s="5" t="s">
        <v>12</v>
      </c>
      <c r="D261" s="6">
        <f>SUM(D263:D265)</f>
        <v>4899.1090000000004</v>
      </c>
      <c r="E261" s="6">
        <f>SUM(E263:E265)</f>
        <v>0</v>
      </c>
    </row>
    <row r="262" spans="1:5" ht="30" x14ac:dyDescent="0.25">
      <c r="A262" s="16"/>
      <c r="B262" s="17"/>
      <c r="C262" s="5" t="s">
        <v>13</v>
      </c>
      <c r="D262" s="7"/>
      <c r="E262" s="7"/>
    </row>
    <row r="263" spans="1:5" x14ac:dyDescent="0.25">
      <c r="A263" s="16"/>
      <c r="B263" s="17"/>
      <c r="C263" s="8" t="s">
        <v>14</v>
      </c>
      <c r="D263" s="7">
        <f>'[1]Меропр. ГП 2014-2018'!G159</f>
        <v>0</v>
      </c>
      <c r="E263" s="7"/>
    </row>
    <row r="264" spans="1:5" x14ac:dyDescent="0.25">
      <c r="A264" s="16"/>
      <c r="B264" s="17"/>
      <c r="C264" s="5" t="s">
        <v>15</v>
      </c>
      <c r="D264" s="7">
        <f>'[1]Меропр. ГП 2014-2018'!G160</f>
        <v>4899.1090000000004</v>
      </c>
      <c r="E264" s="7">
        <v>0</v>
      </c>
    </row>
    <row r="265" spans="1:5" x14ac:dyDescent="0.25">
      <c r="A265" s="16"/>
      <c r="B265" s="17"/>
      <c r="C265" s="8" t="s">
        <v>16</v>
      </c>
      <c r="D265" s="7">
        <f>'[1]Меропр. ГП 2014-2018'!G162</f>
        <v>0</v>
      </c>
      <c r="E265" s="7"/>
    </row>
    <row r="266" spans="1:5" x14ac:dyDescent="0.25">
      <c r="A266" s="16" t="s">
        <v>69</v>
      </c>
      <c r="B266" s="17" t="str">
        <f>'[1]Меропр. ГП 2014-2018'!B162</f>
        <v>Ремонт а/д Шали-Тавзены-Элистанжи-Ведено 31 - 33 км</v>
      </c>
      <c r="C266" s="5" t="s">
        <v>12</v>
      </c>
      <c r="D266" s="6">
        <f>SUM(D268:D270)</f>
        <v>10480.814</v>
      </c>
      <c r="E266" s="6">
        <f>SUM(E268:E270)</f>
        <v>0</v>
      </c>
    </row>
    <row r="267" spans="1:5" ht="30" x14ac:dyDescent="0.25">
      <c r="A267" s="16"/>
      <c r="B267" s="17"/>
      <c r="C267" s="5" t="s">
        <v>13</v>
      </c>
      <c r="D267" s="7"/>
      <c r="E267" s="7"/>
    </row>
    <row r="268" spans="1:5" x14ac:dyDescent="0.25">
      <c r="A268" s="16"/>
      <c r="B268" s="17"/>
      <c r="C268" s="8" t="s">
        <v>14</v>
      </c>
      <c r="D268" s="7">
        <f>'[1]Меропр. ГП 2014-2018'!G162</f>
        <v>0</v>
      </c>
      <c r="E268" s="7"/>
    </row>
    <row r="269" spans="1:5" x14ac:dyDescent="0.25">
      <c r="A269" s="16"/>
      <c r="B269" s="17"/>
      <c r="C269" s="5" t="s">
        <v>15</v>
      </c>
      <c r="D269" s="7">
        <f>'[1]Меропр. ГП 2014-2018'!G163</f>
        <v>10480.814</v>
      </c>
      <c r="E269" s="7">
        <v>0</v>
      </c>
    </row>
    <row r="270" spans="1:5" x14ac:dyDescent="0.25">
      <c r="A270" s="16"/>
      <c r="B270" s="17"/>
      <c r="C270" s="8" t="s">
        <v>16</v>
      </c>
      <c r="D270" s="7">
        <f>'[1]Меропр. ГП 2014-2018'!G165</f>
        <v>0</v>
      </c>
      <c r="E270" s="7"/>
    </row>
    <row r="271" spans="1:5" x14ac:dyDescent="0.25">
      <c r="A271" s="16" t="s">
        <v>70</v>
      </c>
      <c r="B271" s="17" t="str">
        <f>'[1]Меропр. ГП 2014-2018'!B165</f>
        <v>Ремонт а/д Ца-Ведено-Первомайское-Гуни 5-10,2 км</v>
      </c>
      <c r="C271" s="5" t="s">
        <v>12</v>
      </c>
      <c r="D271" s="6">
        <f>SUM(D273:D275)</f>
        <v>8518.6209999999992</v>
      </c>
      <c r="E271" s="6">
        <f>SUM(E273:E275)</f>
        <v>0</v>
      </c>
    </row>
    <row r="272" spans="1:5" ht="30" x14ac:dyDescent="0.25">
      <c r="A272" s="16"/>
      <c r="B272" s="17"/>
      <c r="C272" s="5" t="s">
        <v>13</v>
      </c>
      <c r="D272" s="7"/>
      <c r="E272" s="7"/>
    </row>
    <row r="273" spans="1:5" x14ac:dyDescent="0.25">
      <c r="A273" s="16"/>
      <c r="B273" s="17"/>
      <c r="C273" s="8" t="s">
        <v>14</v>
      </c>
      <c r="D273" s="7">
        <f>'[1]Меропр. ГП 2014-2018'!G165</f>
        <v>0</v>
      </c>
      <c r="E273" s="7"/>
    </row>
    <row r="274" spans="1:5" x14ac:dyDescent="0.25">
      <c r="A274" s="16"/>
      <c r="B274" s="17"/>
      <c r="C274" s="5" t="s">
        <v>15</v>
      </c>
      <c r="D274" s="7">
        <f>'[1]Меропр. ГП 2014-2018'!G166</f>
        <v>8518.6209999999992</v>
      </c>
      <c r="E274" s="7">
        <v>0</v>
      </c>
    </row>
    <row r="275" spans="1:5" x14ac:dyDescent="0.25">
      <c r="A275" s="16"/>
      <c r="B275" s="17"/>
      <c r="C275" s="8" t="s">
        <v>16</v>
      </c>
      <c r="D275" s="7">
        <f>'[1]Меропр. ГП 2014-2018'!G168</f>
        <v>0</v>
      </c>
      <c r="E275" s="7"/>
    </row>
    <row r="276" spans="1:5" x14ac:dyDescent="0.25">
      <c r="A276" s="16" t="s">
        <v>71</v>
      </c>
      <c r="B276" s="17" t="str">
        <f>'[1]Меропр. ГП 2014-2018'!B168</f>
        <v>Ремонт автодороги Гудермес - Кади-Юрт, 0-6 км</v>
      </c>
      <c r="C276" s="5" t="s">
        <v>12</v>
      </c>
      <c r="D276" s="6">
        <f>SUM(D278:D280)</f>
        <v>27778.284</v>
      </c>
      <c r="E276" s="6">
        <f>SUM(E278:E280)</f>
        <v>0</v>
      </c>
    </row>
    <row r="277" spans="1:5" ht="30" x14ac:dyDescent="0.25">
      <c r="A277" s="16"/>
      <c r="B277" s="17"/>
      <c r="C277" s="5" t="s">
        <v>13</v>
      </c>
      <c r="D277" s="7"/>
      <c r="E277" s="7"/>
    </row>
    <row r="278" spans="1:5" x14ac:dyDescent="0.25">
      <c r="A278" s="16"/>
      <c r="B278" s="17"/>
      <c r="C278" s="8" t="s">
        <v>14</v>
      </c>
      <c r="D278" s="7">
        <f>'[1]Меропр. ГП 2014-2018'!G168</f>
        <v>0</v>
      </c>
      <c r="E278" s="7"/>
    </row>
    <row r="279" spans="1:5" x14ac:dyDescent="0.25">
      <c r="A279" s="16"/>
      <c r="B279" s="17"/>
      <c r="C279" s="5" t="s">
        <v>15</v>
      </c>
      <c r="D279" s="7">
        <f>'[1]Меропр. ГП 2014-2018'!G169</f>
        <v>27778.284</v>
      </c>
      <c r="E279" s="7">
        <v>0</v>
      </c>
    </row>
    <row r="280" spans="1:5" x14ac:dyDescent="0.25">
      <c r="A280" s="16"/>
      <c r="B280" s="17"/>
      <c r="C280" s="8" t="s">
        <v>16</v>
      </c>
      <c r="D280" s="7">
        <f>'[1]Меропр. ГП 2014-2018'!G171</f>
        <v>0</v>
      </c>
      <c r="E280" s="7"/>
    </row>
    <row r="281" spans="1:5" x14ac:dyDescent="0.25">
      <c r="A281" s="16" t="s">
        <v>72</v>
      </c>
      <c r="B281" s="17" t="str">
        <f>'[1]Меропр. ГП 2014-2018'!B171</f>
        <v>Ремонт подъезда к  Шалажи от автодороги М-29 "Кавказ", км 5 - км 17,7</v>
      </c>
      <c r="C281" s="5" t="s">
        <v>12</v>
      </c>
      <c r="D281" s="6">
        <f>SUM(D283:D285)</f>
        <v>25000</v>
      </c>
      <c r="E281" s="6">
        <f>SUM(E283:E285)</f>
        <v>0</v>
      </c>
    </row>
    <row r="282" spans="1:5" ht="30" x14ac:dyDescent="0.25">
      <c r="A282" s="16"/>
      <c r="B282" s="17"/>
      <c r="C282" s="5" t="s">
        <v>13</v>
      </c>
      <c r="D282" s="7"/>
      <c r="E282" s="7"/>
    </row>
    <row r="283" spans="1:5" x14ac:dyDescent="0.25">
      <c r="A283" s="16"/>
      <c r="B283" s="17"/>
      <c r="C283" s="8" t="s">
        <v>14</v>
      </c>
      <c r="D283" s="7">
        <f>'[1]Меропр. ГП 2014-2018'!G171</f>
        <v>0</v>
      </c>
      <c r="E283" s="7"/>
    </row>
    <row r="284" spans="1:5" x14ac:dyDescent="0.25">
      <c r="A284" s="16"/>
      <c r="B284" s="17"/>
      <c r="C284" s="5" t="s">
        <v>15</v>
      </c>
      <c r="D284" s="7">
        <f>'[1]Меропр. ГП 2014-2018'!G172</f>
        <v>25000</v>
      </c>
      <c r="E284" s="7">
        <v>0</v>
      </c>
    </row>
    <row r="285" spans="1:5" x14ac:dyDescent="0.25">
      <c r="A285" s="16"/>
      <c r="B285" s="17"/>
      <c r="C285" s="8" t="s">
        <v>16</v>
      </c>
      <c r="D285" s="7">
        <f>'[1]Меропр. ГП 2014-2018'!G174</f>
        <v>0</v>
      </c>
      <c r="E285" s="7"/>
    </row>
    <row r="286" spans="1:5" x14ac:dyDescent="0.25">
      <c r="A286" s="16" t="s">
        <v>73</v>
      </c>
      <c r="B286" s="17" t="str">
        <f>'[1]Меропр. ГП 2014-2018'!B174</f>
        <v>Кап.ремонт автодороги "Объезд г.Урус-Мартан" км 0 - км 6,9</v>
      </c>
      <c r="C286" s="5" t="s">
        <v>12</v>
      </c>
      <c r="D286" s="6">
        <f>SUM(D288:D290)</f>
        <v>15000</v>
      </c>
      <c r="E286" s="6">
        <f>SUM(E288:E290)</f>
        <v>0</v>
      </c>
    </row>
    <row r="287" spans="1:5" ht="30" x14ac:dyDescent="0.25">
      <c r="A287" s="16"/>
      <c r="B287" s="17"/>
      <c r="C287" s="5" t="s">
        <v>13</v>
      </c>
      <c r="D287" s="7"/>
      <c r="E287" s="7"/>
    </row>
    <row r="288" spans="1:5" x14ac:dyDescent="0.25">
      <c r="A288" s="16"/>
      <c r="B288" s="17"/>
      <c r="C288" s="8" t="s">
        <v>14</v>
      </c>
      <c r="D288" s="7">
        <f>'[1]Меропр. ГП 2014-2018'!G174</f>
        <v>0</v>
      </c>
      <c r="E288" s="7"/>
    </row>
    <row r="289" spans="1:5" x14ac:dyDescent="0.25">
      <c r="A289" s="16"/>
      <c r="B289" s="17"/>
      <c r="C289" s="5" t="s">
        <v>15</v>
      </c>
      <c r="D289" s="7">
        <f>'[1]Меропр. ГП 2014-2018'!G175</f>
        <v>15000</v>
      </c>
      <c r="E289" s="7">
        <v>0</v>
      </c>
    </row>
    <row r="290" spans="1:5" x14ac:dyDescent="0.25">
      <c r="A290" s="16"/>
      <c r="B290" s="17"/>
      <c r="C290" s="8" t="s">
        <v>16</v>
      </c>
      <c r="D290" s="7">
        <f>'[1]Меропр. ГП 2014-2018'!G177</f>
        <v>0</v>
      </c>
      <c r="E290" s="7"/>
    </row>
    <row r="291" spans="1:5" x14ac:dyDescent="0.25">
      <c r="A291" s="16" t="s">
        <v>74</v>
      </c>
      <c r="B291" s="17" t="str">
        <f>'[1]Меропр. ГП 2014-2018'!B177</f>
        <v>Ремонт подъезда к Серноводск от автодороги Ищерская - Грозный</v>
      </c>
      <c r="C291" s="5" t="s">
        <v>12</v>
      </c>
      <c r="D291" s="6">
        <f>SUM(D293:D295)</f>
        <v>20000</v>
      </c>
      <c r="E291" s="6">
        <f>SUM(E293:E295)</f>
        <v>0</v>
      </c>
    </row>
    <row r="292" spans="1:5" ht="30" x14ac:dyDescent="0.25">
      <c r="A292" s="16"/>
      <c r="B292" s="17"/>
      <c r="C292" s="5" t="s">
        <v>13</v>
      </c>
      <c r="D292" s="7"/>
      <c r="E292" s="7"/>
    </row>
    <row r="293" spans="1:5" x14ac:dyDescent="0.25">
      <c r="A293" s="16"/>
      <c r="B293" s="17"/>
      <c r="C293" s="8" t="s">
        <v>14</v>
      </c>
      <c r="D293" s="7">
        <f>'[1]Меропр. ГП 2014-2018'!G177</f>
        <v>0</v>
      </c>
      <c r="E293" s="7"/>
    </row>
    <row r="294" spans="1:5" x14ac:dyDescent="0.25">
      <c r="A294" s="16"/>
      <c r="B294" s="17"/>
      <c r="C294" s="5" t="s">
        <v>15</v>
      </c>
      <c r="D294" s="7">
        <f>'[1]Меропр. ГП 2014-2018'!G178</f>
        <v>20000</v>
      </c>
      <c r="E294" s="7">
        <v>0</v>
      </c>
    </row>
    <row r="295" spans="1:5" x14ac:dyDescent="0.25">
      <c r="A295" s="16"/>
      <c r="B295" s="17"/>
      <c r="C295" s="8" t="s">
        <v>16</v>
      </c>
      <c r="D295" s="7">
        <f>'[1]Меропр. ГП 2014-2018'!G180</f>
        <v>0</v>
      </c>
      <c r="E295" s="7"/>
    </row>
    <row r="296" spans="1:5" x14ac:dyDescent="0.25">
      <c r="A296" s="16" t="s">
        <v>75</v>
      </c>
      <c r="B296" s="17" t="str">
        <f>'[1]Меропр. ГП 2014-2018'!B180</f>
        <v>Ремонт подъезда к с.Нохч-Келой от автодороги Шатой-Шаро-Аргун-Химой, км 0-км7,8</v>
      </c>
      <c r="C296" s="5" t="s">
        <v>12</v>
      </c>
      <c r="D296" s="6">
        <f>SUM(D298:D300)</f>
        <v>16000</v>
      </c>
      <c r="E296" s="6">
        <f>SUM(E298:E300)</f>
        <v>0</v>
      </c>
    </row>
    <row r="297" spans="1:5" ht="30" x14ac:dyDescent="0.25">
      <c r="A297" s="16"/>
      <c r="B297" s="17"/>
      <c r="C297" s="5" t="s">
        <v>13</v>
      </c>
      <c r="D297" s="6"/>
      <c r="E297" s="7"/>
    </row>
    <row r="298" spans="1:5" x14ac:dyDescent="0.25">
      <c r="A298" s="16"/>
      <c r="B298" s="17"/>
      <c r="C298" s="8" t="s">
        <v>14</v>
      </c>
      <c r="D298" s="7">
        <f>'[1]Меропр. ГП 2014-2018'!G180</f>
        <v>0</v>
      </c>
      <c r="E298" s="7"/>
    </row>
    <row r="299" spans="1:5" x14ac:dyDescent="0.25">
      <c r="A299" s="16"/>
      <c r="B299" s="17"/>
      <c r="C299" s="5" t="s">
        <v>15</v>
      </c>
      <c r="D299" s="7">
        <f>'[1]Меропр. ГП 2014-2018'!G181</f>
        <v>16000</v>
      </c>
      <c r="E299" s="7">
        <v>0</v>
      </c>
    </row>
    <row r="300" spans="1:5" x14ac:dyDescent="0.25">
      <c r="A300" s="16"/>
      <c r="B300" s="17"/>
      <c r="C300" s="8" t="s">
        <v>16</v>
      </c>
      <c r="D300" s="7">
        <f>'[1]Меропр. ГП 2014-2018'!G183</f>
        <v>0</v>
      </c>
      <c r="E300" s="7"/>
    </row>
    <row r="301" spans="1:5" x14ac:dyDescent="0.25">
      <c r="A301" s="16" t="s">
        <v>76</v>
      </c>
      <c r="B301" s="17" t="str">
        <f>'[1]Меропр. ГП 2014-2018'!B183</f>
        <v>Ремонт автодороги Шатой - Шаро-Аргун - Химой, 
км 15 - км 32; км 35- км 40</v>
      </c>
      <c r="C301" s="5" t="s">
        <v>12</v>
      </c>
      <c r="D301" s="6">
        <f>SUM(D303:D305)</f>
        <v>33000</v>
      </c>
      <c r="E301" s="6">
        <f>SUM(E303:E305)</f>
        <v>0</v>
      </c>
    </row>
    <row r="302" spans="1:5" ht="30" x14ac:dyDescent="0.25">
      <c r="A302" s="16"/>
      <c r="B302" s="17"/>
      <c r="C302" s="5" t="s">
        <v>13</v>
      </c>
      <c r="D302" s="7"/>
      <c r="E302" s="7"/>
    </row>
    <row r="303" spans="1:5" x14ac:dyDescent="0.25">
      <c r="A303" s="16"/>
      <c r="B303" s="17"/>
      <c r="C303" s="8" t="s">
        <v>14</v>
      </c>
      <c r="D303" s="7">
        <f>'[1]Меропр. ГП 2014-2018'!G183</f>
        <v>0</v>
      </c>
      <c r="E303" s="7"/>
    </row>
    <row r="304" spans="1:5" x14ac:dyDescent="0.25">
      <c r="A304" s="16"/>
      <c r="B304" s="17"/>
      <c r="C304" s="5" t="s">
        <v>15</v>
      </c>
      <c r="D304" s="7">
        <f>'[1]Меропр. ГП 2014-2018'!G184</f>
        <v>33000</v>
      </c>
      <c r="E304" s="7">
        <v>0</v>
      </c>
    </row>
    <row r="305" spans="1:5" x14ac:dyDescent="0.25">
      <c r="A305" s="16"/>
      <c r="B305" s="17"/>
      <c r="C305" s="8" t="s">
        <v>16</v>
      </c>
      <c r="D305" s="7">
        <f>'[1]Меропр. ГП 2014-2018'!G186</f>
        <v>0</v>
      </c>
      <c r="E305" s="7"/>
    </row>
    <row r="306" spans="1:5" x14ac:dyDescent="0.25">
      <c r="A306" s="16" t="s">
        <v>77</v>
      </c>
      <c r="B306" s="17" t="str">
        <f>'[1]Меропр. ГП 2014-2018'!B186</f>
        <v>Ремонт подъезда к с.Ораз-Аул от подъезда к ГПЗ "Шелковский",км0-км7,7</v>
      </c>
      <c r="C306" s="5" t="s">
        <v>12</v>
      </c>
      <c r="D306" s="6">
        <f>SUM(D308:D310)</f>
        <v>15000</v>
      </c>
      <c r="E306" s="6">
        <f>SUM(E308:E310)</f>
        <v>0</v>
      </c>
    </row>
    <row r="307" spans="1:5" ht="30" x14ac:dyDescent="0.25">
      <c r="A307" s="16"/>
      <c r="B307" s="17"/>
      <c r="C307" s="5" t="s">
        <v>13</v>
      </c>
      <c r="D307" s="7"/>
      <c r="E307" s="7"/>
    </row>
    <row r="308" spans="1:5" x14ac:dyDescent="0.25">
      <c r="A308" s="16"/>
      <c r="B308" s="17"/>
      <c r="C308" s="8" t="s">
        <v>14</v>
      </c>
      <c r="D308" s="7">
        <f>'[1]Меропр. ГП 2014-2018'!G186</f>
        <v>0</v>
      </c>
      <c r="E308" s="7"/>
    </row>
    <row r="309" spans="1:5" x14ac:dyDescent="0.25">
      <c r="A309" s="16"/>
      <c r="B309" s="17"/>
      <c r="C309" s="5" t="s">
        <v>15</v>
      </c>
      <c r="D309" s="7">
        <f>'[1]Меропр. ГП 2014-2018'!G187</f>
        <v>15000</v>
      </c>
      <c r="E309" s="7">
        <v>0</v>
      </c>
    </row>
    <row r="310" spans="1:5" x14ac:dyDescent="0.25">
      <c r="A310" s="16"/>
      <c r="B310" s="17"/>
      <c r="C310" s="8" t="s">
        <v>16</v>
      </c>
      <c r="D310" s="7">
        <f>'[1]Меропр. ГП 2014-2018'!G189</f>
        <v>0</v>
      </c>
      <c r="E310" s="7"/>
    </row>
    <row r="311" spans="1:5" x14ac:dyDescent="0.25">
      <c r="A311" s="16" t="s">
        <v>78</v>
      </c>
      <c r="B311" s="17" t="str">
        <f>'[1]Меропр. ГП 2014-2018'!B189</f>
        <v>Ремонт а/д Братское-Надтеречное-Правобережное, км 10 - км 85</v>
      </c>
      <c r="C311" s="5" t="s">
        <v>12</v>
      </c>
      <c r="D311" s="6">
        <f>SUM(D313:D315)</f>
        <v>0</v>
      </c>
      <c r="E311" s="6">
        <f>SUM(E313:E315)</f>
        <v>0</v>
      </c>
    </row>
    <row r="312" spans="1:5" ht="30" x14ac:dyDescent="0.25">
      <c r="A312" s="16"/>
      <c r="B312" s="17"/>
      <c r="C312" s="5" t="s">
        <v>13</v>
      </c>
      <c r="D312" s="7"/>
      <c r="E312" s="7"/>
    </row>
    <row r="313" spans="1:5" x14ac:dyDescent="0.25">
      <c r="A313" s="16"/>
      <c r="B313" s="17"/>
      <c r="C313" s="8" t="s">
        <v>14</v>
      </c>
      <c r="D313" s="7">
        <f>'[1]Меропр. ГП 2014-2018'!G189</f>
        <v>0</v>
      </c>
      <c r="E313" s="7"/>
    </row>
    <row r="314" spans="1:5" x14ac:dyDescent="0.25">
      <c r="A314" s="16"/>
      <c r="B314" s="17"/>
      <c r="C314" s="5" t="s">
        <v>15</v>
      </c>
      <c r="D314" s="7" t="str">
        <f>'[1]Меропр. ГП 2014-2018'!G190</f>
        <v>-</v>
      </c>
      <c r="E314" s="7" t="str">
        <f>D314</f>
        <v>-</v>
      </c>
    </row>
    <row r="315" spans="1:5" x14ac:dyDescent="0.25">
      <c r="A315" s="16"/>
      <c r="B315" s="17"/>
      <c r="C315" s="8" t="s">
        <v>16</v>
      </c>
      <c r="D315" s="7">
        <f>'[1]Меропр. ГП 2014-2018'!G192</f>
        <v>0</v>
      </c>
      <c r="E315" s="7"/>
    </row>
    <row r="316" spans="1:5" x14ac:dyDescent="0.25">
      <c r="A316" s="16" t="s">
        <v>79</v>
      </c>
      <c r="B316" s="17" t="str">
        <f>'[1]Меропр. ГП 2014-2018'!B192</f>
        <v>Ремонт а/д Ойсхара-Курчалой-Мескер-Юрт-Саясан-Ножай-Юрт-гр. Дагестана   км 0 - км 16,9</v>
      </c>
      <c r="C316" s="5" t="s">
        <v>12</v>
      </c>
      <c r="D316" s="6">
        <f>SUM(D318:D320)</f>
        <v>25000</v>
      </c>
      <c r="E316" s="6">
        <f>SUM(E318:E320)</f>
        <v>0</v>
      </c>
    </row>
    <row r="317" spans="1:5" ht="30" x14ac:dyDescent="0.25">
      <c r="A317" s="16"/>
      <c r="B317" s="17"/>
      <c r="C317" s="5" t="s">
        <v>13</v>
      </c>
      <c r="D317" s="7"/>
      <c r="E317" s="7"/>
    </row>
    <row r="318" spans="1:5" x14ac:dyDescent="0.25">
      <c r="A318" s="16"/>
      <c r="B318" s="17"/>
      <c r="C318" s="8" t="s">
        <v>14</v>
      </c>
      <c r="D318" s="7">
        <f>'[1]Меропр. ГП 2014-2018'!G192</f>
        <v>0</v>
      </c>
      <c r="E318" s="7"/>
    </row>
    <row r="319" spans="1:5" x14ac:dyDescent="0.25">
      <c r="A319" s="16"/>
      <c r="B319" s="17"/>
      <c r="C319" s="5" t="s">
        <v>15</v>
      </c>
      <c r="D319" s="7">
        <f>'[1]Меропр. ГП 2014-2018'!G193</f>
        <v>25000</v>
      </c>
      <c r="E319" s="7">
        <v>0</v>
      </c>
    </row>
    <row r="320" spans="1:5" x14ac:dyDescent="0.25">
      <c r="A320" s="16"/>
      <c r="B320" s="17"/>
      <c r="C320" s="8" t="s">
        <v>16</v>
      </c>
      <c r="D320" s="7">
        <f>'[1]Меропр. ГП 2014-2018'!G195</f>
        <v>0</v>
      </c>
      <c r="E320" s="7"/>
    </row>
    <row r="321" spans="1:5" x14ac:dyDescent="0.25">
      <c r="A321" s="16" t="s">
        <v>80</v>
      </c>
      <c r="B321" s="17" t="str">
        <f>'[1]Меропр. ГП 2014-2018'!B195</f>
        <v>Кап. ремонт а/д Первомайское-Кень-Юрт 0-10 км</v>
      </c>
      <c r="C321" s="5" t="s">
        <v>12</v>
      </c>
      <c r="D321" s="6">
        <f>SUM(D323:D325)</f>
        <v>0</v>
      </c>
      <c r="E321" s="6">
        <f>SUM(E323:E325)</f>
        <v>0</v>
      </c>
    </row>
    <row r="322" spans="1:5" ht="30" x14ac:dyDescent="0.25">
      <c r="A322" s="16"/>
      <c r="B322" s="17"/>
      <c r="C322" s="5" t="s">
        <v>13</v>
      </c>
      <c r="D322" s="7"/>
      <c r="E322" s="7"/>
    </row>
    <row r="323" spans="1:5" x14ac:dyDescent="0.25">
      <c r="A323" s="16"/>
      <c r="B323" s="17"/>
      <c r="C323" s="8" t="s">
        <v>14</v>
      </c>
      <c r="D323" s="7">
        <f>'[1]Меропр. ГП 2014-2018'!G195</f>
        <v>0</v>
      </c>
      <c r="E323" s="7"/>
    </row>
    <row r="324" spans="1:5" x14ac:dyDescent="0.25">
      <c r="A324" s="16"/>
      <c r="B324" s="17"/>
      <c r="C324" s="5" t="s">
        <v>15</v>
      </c>
      <c r="D324" s="7" t="str">
        <f>'[1]Меропр. ГП 2014-2018'!G196</f>
        <v>-</v>
      </c>
      <c r="E324" s="7" t="str">
        <f>D324</f>
        <v>-</v>
      </c>
    </row>
    <row r="325" spans="1:5" x14ac:dyDescent="0.25">
      <c r="A325" s="16"/>
      <c r="B325" s="17"/>
      <c r="C325" s="8" t="s">
        <v>16</v>
      </c>
      <c r="D325" s="7">
        <f>'[1]Меропр. ГП 2014-2018'!G198</f>
        <v>0</v>
      </c>
      <c r="E325" s="7"/>
    </row>
    <row r="326" spans="1:5" x14ac:dyDescent="0.25">
      <c r="A326" s="16" t="s">
        <v>81</v>
      </c>
      <c r="B326" s="17" t="str">
        <f>'[1]Меропр. ГП 2014-2018'!B198</f>
        <v>Кап.ремонт а/д Ищерская-Шелковская-гр.Дагестана км 0-км23</v>
      </c>
      <c r="C326" s="5" t="s">
        <v>12</v>
      </c>
      <c r="D326" s="6">
        <f>SUM(D328:D330)</f>
        <v>0</v>
      </c>
      <c r="E326" s="6">
        <f>SUM(E328:E330)</f>
        <v>0</v>
      </c>
    </row>
    <row r="327" spans="1:5" ht="30" x14ac:dyDescent="0.25">
      <c r="A327" s="16"/>
      <c r="B327" s="17"/>
      <c r="C327" s="5" t="s">
        <v>13</v>
      </c>
      <c r="D327" s="7"/>
      <c r="E327" s="7"/>
    </row>
    <row r="328" spans="1:5" x14ac:dyDescent="0.25">
      <c r="A328" s="16"/>
      <c r="B328" s="17"/>
      <c r="C328" s="8" t="s">
        <v>14</v>
      </c>
      <c r="D328" s="7">
        <f>'[1]Меропр. ГП 2014-2018'!G198</f>
        <v>0</v>
      </c>
      <c r="E328" s="7"/>
    </row>
    <row r="329" spans="1:5" x14ac:dyDescent="0.25">
      <c r="A329" s="16"/>
      <c r="B329" s="17"/>
      <c r="C329" s="5" t="s">
        <v>15</v>
      </c>
      <c r="D329" s="7" t="str">
        <f>'[1]Меропр. ГП 2014-2018'!G199</f>
        <v>-</v>
      </c>
      <c r="E329" s="7" t="str">
        <f>D329</f>
        <v>-</v>
      </c>
    </row>
    <row r="330" spans="1:5" x14ac:dyDescent="0.25">
      <c r="A330" s="16"/>
      <c r="B330" s="17"/>
      <c r="C330" s="8" t="s">
        <v>16</v>
      </c>
      <c r="D330" s="7">
        <f>'[1]Меропр. ГП 2014-2018'!G201</f>
        <v>0</v>
      </c>
      <c r="E330" s="7"/>
    </row>
    <row r="331" spans="1:5" x14ac:dyDescent="0.25">
      <c r="A331" s="16" t="s">
        <v>82</v>
      </c>
      <c r="B331" s="17" t="str">
        <f>'[1]Меропр. ГП 2014-2018'!B202</f>
        <v>Проведение ремонта автомобильных дорог</v>
      </c>
      <c r="C331" s="5" t="s">
        <v>12</v>
      </c>
      <c r="D331" s="6">
        <f>SUM(D333:D335)</f>
        <v>0</v>
      </c>
      <c r="E331" s="6">
        <f>SUM(E333:E335)</f>
        <v>0</v>
      </c>
    </row>
    <row r="332" spans="1:5" ht="30" x14ac:dyDescent="0.25">
      <c r="A332" s="16"/>
      <c r="B332" s="17"/>
      <c r="C332" s="5" t="s">
        <v>13</v>
      </c>
      <c r="D332" s="7"/>
      <c r="E332" s="7"/>
    </row>
    <row r="333" spans="1:5" x14ac:dyDescent="0.25">
      <c r="A333" s="16"/>
      <c r="B333" s="17"/>
      <c r="C333" s="8" t="s">
        <v>14</v>
      </c>
      <c r="D333" s="7">
        <f>'[1]Меропр. ГП 2014-2018'!G201</f>
        <v>0</v>
      </c>
      <c r="E333" s="7"/>
    </row>
    <row r="334" spans="1:5" x14ac:dyDescent="0.25">
      <c r="A334" s="16"/>
      <c r="B334" s="17"/>
      <c r="C334" s="5" t="s">
        <v>15</v>
      </c>
      <c r="D334" s="7" t="str">
        <f>'[1]Меропр. ГП 2014-2018'!G202</f>
        <v>-</v>
      </c>
      <c r="E334" s="7" t="str">
        <f>D334</f>
        <v>-</v>
      </c>
    </row>
    <row r="335" spans="1:5" x14ac:dyDescent="0.25">
      <c r="A335" s="16"/>
      <c r="B335" s="17"/>
      <c r="C335" s="8" t="s">
        <v>16</v>
      </c>
      <c r="D335" s="7">
        <f>'[1]Меропр. ГП 2014-2018'!G204</f>
        <v>0</v>
      </c>
      <c r="E335" s="7"/>
    </row>
    <row r="336" spans="1:5" x14ac:dyDescent="0.25">
      <c r="A336" s="16" t="s">
        <v>83</v>
      </c>
      <c r="B336" s="17" t="str">
        <f>'[1]Меропр. ГП 2014-2018'!B206</f>
        <v>Реконструкция производственной базы Веденского ГУДЭП (1 этап)</v>
      </c>
      <c r="C336" s="5" t="s">
        <v>12</v>
      </c>
      <c r="D336" s="6">
        <f>SUM(D338:D340)</f>
        <v>13583.314</v>
      </c>
      <c r="E336" s="6">
        <f>SUM(E338:E340)</f>
        <v>0</v>
      </c>
    </row>
    <row r="337" spans="1:5" ht="30" x14ac:dyDescent="0.25">
      <c r="A337" s="16"/>
      <c r="B337" s="17"/>
      <c r="C337" s="5" t="s">
        <v>13</v>
      </c>
      <c r="D337" s="7"/>
      <c r="E337" s="7"/>
    </row>
    <row r="338" spans="1:5" x14ac:dyDescent="0.25">
      <c r="A338" s="16"/>
      <c r="B338" s="17"/>
      <c r="C338" s="8" t="s">
        <v>14</v>
      </c>
      <c r="D338" s="7">
        <f>'[1]Меропр. ГП 2014-2018'!G206</f>
        <v>0</v>
      </c>
      <c r="E338" s="7"/>
    </row>
    <row r="339" spans="1:5" x14ac:dyDescent="0.25">
      <c r="A339" s="16"/>
      <c r="B339" s="17"/>
      <c r="C339" s="5" t="s">
        <v>15</v>
      </c>
      <c r="D339" s="7">
        <f>'[1]Меропр. ГП 2014-2018'!G207</f>
        <v>13583.314</v>
      </c>
      <c r="E339" s="7">
        <v>0</v>
      </c>
    </row>
    <row r="340" spans="1:5" x14ac:dyDescent="0.25">
      <c r="A340" s="16"/>
      <c r="B340" s="17"/>
      <c r="C340" s="8" t="s">
        <v>16</v>
      </c>
      <c r="D340" s="7">
        <f>'[1]Меропр. ГП 2014-2018'!G209</f>
        <v>0</v>
      </c>
      <c r="E340" s="7"/>
    </row>
    <row r="341" spans="1:5" x14ac:dyDescent="0.25">
      <c r="A341" s="16" t="s">
        <v>84</v>
      </c>
      <c r="B341" s="17" t="str">
        <f>'[1]Меропр. ГП 2014-2018'!B209</f>
        <v>Ремонт производственной базы ГУП "Спецдортехника"</v>
      </c>
      <c r="C341" s="5" t="s">
        <v>12</v>
      </c>
      <c r="D341" s="6">
        <f>SUM(D343:D345)</f>
        <v>10368.699000000001</v>
      </c>
      <c r="E341" s="6">
        <f>SUM(E343:E345)</f>
        <v>0</v>
      </c>
    </row>
    <row r="342" spans="1:5" ht="30" x14ac:dyDescent="0.25">
      <c r="A342" s="16"/>
      <c r="B342" s="17"/>
      <c r="C342" s="5" t="s">
        <v>13</v>
      </c>
      <c r="D342" s="7"/>
      <c r="E342" s="7"/>
    </row>
    <row r="343" spans="1:5" x14ac:dyDescent="0.25">
      <c r="A343" s="16"/>
      <c r="B343" s="17"/>
      <c r="C343" s="8" t="s">
        <v>14</v>
      </c>
      <c r="D343" s="7">
        <f>'[1]Меропр. ГП 2014-2018'!G209</f>
        <v>0</v>
      </c>
      <c r="E343" s="7"/>
    </row>
    <row r="344" spans="1:5" x14ac:dyDescent="0.25">
      <c r="A344" s="16"/>
      <c r="B344" s="17"/>
      <c r="C344" s="5" t="s">
        <v>15</v>
      </c>
      <c r="D344" s="7">
        <f>'[1]Меропр. ГП 2014-2018'!G210</f>
        <v>10368.699000000001</v>
      </c>
      <c r="E344" s="7">
        <v>0</v>
      </c>
    </row>
    <row r="345" spans="1:5" x14ac:dyDescent="0.25">
      <c r="A345" s="16"/>
      <c r="B345" s="17"/>
      <c r="C345" s="8" t="s">
        <v>16</v>
      </c>
      <c r="D345" s="7">
        <f>'[1]Меропр. ГП 2014-2018'!G212</f>
        <v>0</v>
      </c>
      <c r="E345" s="7"/>
    </row>
    <row r="346" spans="1:5" x14ac:dyDescent="0.25">
      <c r="A346" s="16" t="s">
        <v>85</v>
      </c>
      <c r="B346" s="17" t="str">
        <f>'[1]Меропр. ГП 2014-2018'!B212</f>
        <v xml:space="preserve">Нераспределенные средства </v>
      </c>
      <c r="C346" s="5" t="s">
        <v>12</v>
      </c>
      <c r="D346" s="6">
        <f>SUM(D348:D350)</f>
        <v>0</v>
      </c>
      <c r="E346" s="6">
        <f>SUM(E348:E350)</f>
        <v>0</v>
      </c>
    </row>
    <row r="347" spans="1:5" ht="30" x14ac:dyDescent="0.25">
      <c r="A347" s="16"/>
      <c r="B347" s="17"/>
      <c r="C347" s="5" t="s">
        <v>13</v>
      </c>
      <c r="D347" s="7"/>
      <c r="E347" s="7"/>
    </row>
    <row r="348" spans="1:5" x14ac:dyDescent="0.25">
      <c r="A348" s="16"/>
      <c r="B348" s="17"/>
      <c r="C348" s="8" t="s">
        <v>14</v>
      </c>
      <c r="D348" s="7">
        <f>'[1]Меропр. ГП 2014-2018'!G212</f>
        <v>0</v>
      </c>
      <c r="E348" s="7"/>
    </row>
    <row r="349" spans="1:5" x14ac:dyDescent="0.25">
      <c r="A349" s="16"/>
      <c r="B349" s="17"/>
      <c r="C349" s="5" t="s">
        <v>15</v>
      </c>
      <c r="D349" s="7" t="str">
        <f>'[1]Меропр. ГП 2014-2018'!G213</f>
        <v>-</v>
      </c>
      <c r="E349" s="7" t="str">
        <f>D349</f>
        <v>-</v>
      </c>
    </row>
    <row r="350" spans="1:5" x14ac:dyDescent="0.25">
      <c r="A350" s="16"/>
      <c r="B350" s="17"/>
      <c r="C350" s="8" t="s">
        <v>16</v>
      </c>
      <c r="D350" s="7">
        <f>'[1]Меропр. ГП 2014-2018'!G215</f>
        <v>0</v>
      </c>
      <c r="E350" s="7"/>
    </row>
    <row r="351" spans="1:5" x14ac:dyDescent="0.25">
      <c r="A351" s="16" t="s">
        <v>86</v>
      </c>
      <c r="B351" s="17" t="str">
        <f>'[1]Меропр. ГП 2014-2018'!B216</f>
        <v>Ремонт производственных баз</v>
      </c>
      <c r="C351" s="5" t="s">
        <v>12</v>
      </c>
      <c r="D351" s="6">
        <f>SUM(D353:D355)</f>
        <v>0</v>
      </c>
      <c r="E351" s="6">
        <f>SUM(E353:E355)</f>
        <v>0</v>
      </c>
    </row>
    <row r="352" spans="1:5" ht="30" x14ac:dyDescent="0.25">
      <c r="A352" s="16"/>
      <c r="B352" s="17"/>
      <c r="C352" s="5" t="s">
        <v>13</v>
      </c>
      <c r="D352" s="7"/>
      <c r="E352" s="7"/>
    </row>
    <row r="353" spans="1:5" x14ac:dyDescent="0.25">
      <c r="A353" s="16"/>
      <c r="B353" s="17"/>
      <c r="C353" s="8" t="s">
        <v>14</v>
      </c>
      <c r="D353" s="7">
        <f>'[1]Меропр. ГП 2014-2018'!G215</f>
        <v>0</v>
      </c>
      <c r="E353" s="7"/>
    </row>
    <row r="354" spans="1:5" x14ac:dyDescent="0.25">
      <c r="A354" s="16"/>
      <c r="B354" s="17"/>
      <c r="C354" s="5" t="s">
        <v>15</v>
      </c>
      <c r="D354" s="7" t="str">
        <f>'[1]Меропр. ГП 2014-2018'!G216</f>
        <v>-</v>
      </c>
      <c r="E354" s="7" t="str">
        <f>D354</f>
        <v>-</v>
      </c>
    </row>
    <row r="355" spans="1:5" x14ac:dyDescent="0.25">
      <c r="A355" s="16"/>
      <c r="B355" s="17"/>
      <c r="C355" s="8" t="s">
        <v>16</v>
      </c>
      <c r="D355" s="7">
        <f>'[1]Меропр. ГП 2014-2018'!G218</f>
        <v>0</v>
      </c>
      <c r="E355" s="7"/>
    </row>
    <row r="356" spans="1:5" x14ac:dyDescent="0.25">
      <c r="A356" s="16" t="s">
        <v>87</v>
      </c>
      <c r="B356" s="17" t="str">
        <f>'[1]Меропр. ГП 2014-2018'!B220</f>
        <v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v>
      </c>
      <c r="C356" s="5" t="s">
        <v>12</v>
      </c>
      <c r="D356" s="6">
        <f>SUM(D358:D360)</f>
        <v>450000</v>
      </c>
      <c r="E356" s="6">
        <f>SUM(E358:E360)</f>
        <v>16001.869000000001</v>
      </c>
    </row>
    <row r="357" spans="1:5" ht="30" x14ac:dyDescent="0.25">
      <c r="A357" s="16"/>
      <c r="B357" s="17"/>
      <c r="C357" s="5" t="s">
        <v>13</v>
      </c>
      <c r="D357" s="7"/>
      <c r="E357" s="7"/>
    </row>
    <row r="358" spans="1:5" x14ac:dyDescent="0.25">
      <c r="A358" s="16"/>
      <c r="B358" s="17"/>
      <c r="C358" s="8" t="s">
        <v>14</v>
      </c>
      <c r="D358" s="7">
        <f>'[1]Меропр. ГП 2014-2018'!G220</f>
        <v>0</v>
      </c>
      <c r="E358" s="7"/>
    </row>
    <row r="359" spans="1:5" x14ac:dyDescent="0.25">
      <c r="A359" s="16"/>
      <c r="B359" s="17"/>
      <c r="C359" s="5" t="s">
        <v>15</v>
      </c>
      <c r="D359" s="7">
        <f>'[1]Меропр. ГП 2014-2018'!G221</f>
        <v>450000</v>
      </c>
      <c r="E359" s="7">
        <v>16001.869000000001</v>
      </c>
    </row>
    <row r="360" spans="1:5" x14ac:dyDescent="0.25">
      <c r="A360" s="16"/>
      <c r="B360" s="17"/>
      <c r="C360" s="8" t="s">
        <v>16</v>
      </c>
      <c r="D360" s="7">
        <f>'[1]Меропр. ГП 2014-2018'!G223</f>
        <v>0</v>
      </c>
      <c r="E360" s="7"/>
    </row>
    <row r="361" spans="1:5" x14ac:dyDescent="0.25">
      <c r="A361" s="16" t="s">
        <v>88</v>
      </c>
      <c r="B361" s="17" t="str">
        <f>'[1]Меропр. ГП 2014-2018'!B225</f>
        <v>Аварийно-восстановительные работы</v>
      </c>
      <c r="C361" s="5" t="s">
        <v>12</v>
      </c>
      <c r="D361" s="6">
        <f>SUM(D363:D365)</f>
        <v>115000</v>
      </c>
      <c r="E361" s="6">
        <f>SUM(E363:E365)</f>
        <v>0</v>
      </c>
    </row>
    <row r="362" spans="1:5" ht="30" x14ac:dyDescent="0.25">
      <c r="A362" s="16"/>
      <c r="B362" s="17"/>
      <c r="C362" s="5" t="s">
        <v>13</v>
      </c>
      <c r="D362" s="7"/>
      <c r="E362" s="7"/>
    </row>
    <row r="363" spans="1:5" x14ac:dyDescent="0.25">
      <c r="A363" s="16"/>
      <c r="B363" s="17"/>
      <c r="C363" s="8" t="s">
        <v>14</v>
      </c>
      <c r="D363" s="7">
        <f>'[1]Меропр. ГП 2014-2018'!G225</f>
        <v>0</v>
      </c>
      <c r="E363" s="7"/>
    </row>
    <row r="364" spans="1:5" x14ac:dyDescent="0.25">
      <c r="A364" s="16"/>
      <c r="B364" s="17"/>
      <c r="C364" s="5" t="s">
        <v>15</v>
      </c>
      <c r="D364" s="7">
        <f>'[1]Меропр. ГП 2014-2018'!G226</f>
        <v>115000</v>
      </c>
      <c r="E364" s="7">
        <v>0</v>
      </c>
    </row>
    <row r="365" spans="1:5" x14ac:dyDescent="0.25">
      <c r="A365" s="16"/>
      <c r="B365" s="17"/>
      <c r="C365" s="8" t="s">
        <v>16</v>
      </c>
      <c r="D365" s="7">
        <f>'[1]Меропр. ГП 2014-2018'!G228</f>
        <v>0</v>
      </c>
      <c r="E365" s="7"/>
    </row>
    <row r="366" spans="1:5" x14ac:dyDescent="0.25">
      <c r="A366" s="16" t="s">
        <v>89</v>
      </c>
      <c r="B366" s="17" t="str">
        <f>'[1]Меропр. ГП 2014-2018'!B230</f>
        <v>Проектно-изыскательские работы, экспертиза</v>
      </c>
      <c r="C366" s="5" t="s">
        <v>12</v>
      </c>
      <c r="D366" s="6">
        <f>SUM(D368:D370)</f>
        <v>85000</v>
      </c>
      <c r="E366" s="6">
        <f>SUM(E368:E370)</f>
        <v>0</v>
      </c>
    </row>
    <row r="367" spans="1:5" ht="30" x14ac:dyDescent="0.25">
      <c r="A367" s="16"/>
      <c r="B367" s="17"/>
      <c r="C367" s="5" t="s">
        <v>13</v>
      </c>
      <c r="D367" s="7"/>
      <c r="E367" s="7"/>
    </row>
    <row r="368" spans="1:5" x14ac:dyDescent="0.25">
      <c r="A368" s="16"/>
      <c r="B368" s="17"/>
      <c r="C368" s="8" t="s">
        <v>14</v>
      </c>
      <c r="D368" s="7">
        <f>'[1]Меропр. ГП 2014-2018'!G230</f>
        <v>0</v>
      </c>
      <c r="E368" s="7"/>
    </row>
    <row r="369" spans="1:5" x14ac:dyDescent="0.25">
      <c r="A369" s="16"/>
      <c r="B369" s="17"/>
      <c r="C369" s="5" t="s">
        <v>15</v>
      </c>
      <c r="D369" s="7">
        <f>'[1]Меропр. ГП 2014-2018'!G231</f>
        <v>85000</v>
      </c>
      <c r="E369" s="7">
        <v>0</v>
      </c>
    </row>
    <row r="370" spans="1:5" x14ac:dyDescent="0.25">
      <c r="A370" s="16"/>
      <c r="B370" s="17"/>
      <c r="C370" s="8" t="s">
        <v>16</v>
      </c>
      <c r="D370" s="7">
        <f>'[1]Меропр. ГП 2014-2018'!G233</f>
        <v>0</v>
      </c>
      <c r="E370" s="7"/>
    </row>
    <row r="371" spans="1:5" x14ac:dyDescent="0.25">
      <c r="A371" s="16" t="s">
        <v>90</v>
      </c>
      <c r="B371" s="17" t="str">
        <f>'[1]Меропр. ГП 2014-2018'!B235</f>
        <v xml:space="preserve">Приобретение дорожной техники, оборудования, элементов обстановки пути и технических средств  </v>
      </c>
      <c r="C371" s="5" t="s">
        <v>12</v>
      </c>
      <c r="D371" s="6">
        <f>SUM(D373:D375)</f>
        <v>15133.941000000001</v>
      </c>
      <c r="E371" s="6">
        <f>SUM(E373:E375)</f>
        <v>0</v>
      </c>
    </row>
    <row r="372" spans="1:5" ht="30" x14ac:dyDescent="0.25">
      <c r="A372" s="16"/>
      <c r="B372" s="17"/>
      <c r="C372" s="5" t="s">
        <v>13</v>
      </c>
      <c r="D372" s="7"/>
      <c r="E372" s="7"/>
    </row>
    <row r="373" spans="1:5" x14ac:dyDescent="0.25">
      <c r="A373" s="16"/>
      <c r="B373" s="17"/>
      <c r="C373" s="8" t="s">
        <v>14</v>
      </c>
      <c r="D373" s="7">
        <f>'[1]Меропр. ГП 2014-2018'!G235</f>
        <v>0</v>
      </c>
      <c r="E373" s="7"/>
    </row>
    <row r="374" spans="1:5" x14ac:dyDescent="0.25">
      <c r="A374" s="16"/>
      <c r="B374" s="17"/>
      <c r="C374" s="5" t="s">
        <v>15</v>
      </c>
      <c r="D374" s="7">
        <f>'[1]Меропр. ГП 2014-2018'!G236</f>
        <v>15133.941000000001</v>
      </c>
      <c r="E374" s="7">
        <v>0</v>
      </c>
    </row>
    <row r="375" spans="1:5" x14ac:dyDescent="0.25">
      <c r="A375" s="16"/>
      <c r="B375" s="17"/>
      <c r="C375" s="8" t="s">
        <v>16</v>
      </c>
      <c r="D375" s="7">
        <f>'[1]Меропр. ГП 2014-2018'!G241</f>
        <v>0</v>
      </c>
      <c r="E375" s="7"/>
    </row>
    <row r="376" spans="1:5" x14ac:dyDescent="0.25">
      <c r="A376" s="16" t="s">
        <v>91</v>
      </c>
      <c r="B376" s="17" t="str">
        <f>'[1]Меропр. ГП 2014-2018'!B241</f>
        <v xml:space="preserve">Направление средств на увеличение уставного фонда ГУП "Спецдортехника" для приобретения дорожной техники в лизинг  </v>
      </c>
      <c r="C376" s="5" t="s">
        <v>12</v>
      </c>
      <c r="D376" s="6">
        <f>SUM(D378:D380)</f>
        <v>109533.504</v>
      </c>
      <c r="E376" s="6">
        <f>SUM(E378:E380)</f>
        <v>54766.752</v>
      </c>
    </row>
    <row r="377" spans="1:5" ht="30" x14ac:dyDescent="0.25">
      <c r="A377" s="16"/>
      <c r="B377" s="17"/>
      <c r="C377" s="5" t="s">
        <v>13</v>
      </c>
      <c r="D377" s="7"/>
      <c r="E377" s="7"/>
    </row>
    <row r="378" spans="1:5" x14ac:dyDescent="0.25">
      <c r="A378" s="16"/>
      <c r="B378" s="17"/>
      <c r="C378" s="8" t="s">
        <v>14</v>
      </c>
      <c r="D378" s="7">
        <f>'[1]Меропр. ГП 2014-2018'!G241</f>
        <v>0</v>
      </c>
      <c r="E378" s="7"/>
    </row>
    <row r="379" spans="1:5" x14ac:dyDescent="0.25">
      <c r="A379" s="16"/>
      <c r="B379" s="17"/>
      <c r="C379" s="5" t="s">
        <v>15</v>
      </c>
      <c r="D379" s="7">
        <f>'[1]Меропр. ГП 2014-2018'!G242</f>
        <v>109533.504</v>
      </c>
      <c r="E379" s="7">
        <v>54766.752</v>
      </c>
    </row>
    <row r="380" spans="1:5" x14ac:dyDescent="0.25">
      <c r="A380" s="16"/>
      <c r="B380" s="17"/>
      <c r="C380" s="8" t="s">
        <v>16</v>
      </c>
      <c r="D380" s="7">
        <f>'[1]Меропр. ГП 2014-2018'!G244</f>
        <v>0</v>
      </c>
      <c r="E380" s="7"/>
    </row>
    <row r="381" spans="1:5" x14ac:dyDescent="0.25">
      <c r="A381" s="16" t="s">
        <v>92</v>
      </c>
      <c r="B381" s="17" t="str">
        <f>'[1]Меропр. ГП 2014-2018'!B246</f>
        <v>Возврат бюджетного кредита, выданного из федерального бюджета  для строительства, реконструкции, капитального ремонта и содержания автомобильных дорог общего пользования Чеченской Республики, по соглашению № 01-01-06/06-201 от 09.06.2010 г. (Согласно Федерального Закона «О внесении изменений в отдельные законодательные акты Российской Федерации» от 30 ноября 2011 года)</v>
      </c>
      <c r="C381" s="5" t="s">
        <v>12</v>
      </c>
      <c r="D381" s="6">
        <f>SUM(D383:D385)</f>
        <v>0</v>
      </c>
      <c r="E381" s="6"/>
    </row>
    <row r="382" spans="1:5" ht="30" x14ac:dyDescent="0.25">
      <c r="A382" s="16"/>
      <c r="B382" s="17"/>
      <c r="C382" s="5" t="s">
        <v>13</v>
      </c>
      <c r="D382" s="7"/>
      <c r="E382" s="7"/>
    </row>
    <row r="383" spans="1:5" x14ac:dyDescent="0.25">
      <c r="A383" s="16"/>
      <c r="B383" s="17"/>
      <c r="C383" s="8" t="s">
        <v>14</v>
      </c>
      <c r="D383" s="7">
        <f>'[1]Меропр. ГП 2014-2018'!G246</f>
        <v>0</v>
      </c>
      <c r="E383" s="7"/>
    </row>
    <row r="384" spans="1:5" x14ac:dyDescent="0.25">
      <c r="A384" s="16"/>
      <c r="B384" s="17"/>
      <c r="C384" s="5" t="s">
        <v>15</v>
      </c>
      <c r="D384" s="7" t="str">
        <f>'[1]Меропр. ГП 2014-2018'!G247</f>
        <v>-</v>
      </c>
      <c r="E384" s="7"/>
    </row>
    <row r="385" spans="1:5" x14ac:dyDescent="0.25">
      <c r="A385" s="16"/>
      <c r="B385" s="17"/>
      <c r="C385" s="8" t="s">
        <v>16</v>
      </c>
      <c r="D385" s="7">
        <f>'[1]Меропр. ГП 2014-2018'!G249</f>
        <v>0</v>
      </c>
      <c r="E385" s="7"/>
    </row>
    <row r="386" spans="1:5" x14ac:dyDescent="0.25">
      <c r="A386" s="16" t="s">
        <v>93</v>
      </c>
      <c r="B386" s="17" t="str">
        <f>'[1]Меропр. ГП 2014-2018'!B251</f>
        <v>Строительство моста на 3 км подъезда к с.Закан-Юрт</v>
      </c>
      <c r="C386" s="5" t="s">
        <v>12</v>
      </c>
      <c r="D386" s="6">
        <f>SUM(D388:D390)</f>
        <v>131078.42600000001</v>
      </c>
      <c r="E386" s="6">
        <f>SUM(E388:E390)</f>
        <v>0</v>
      </c>
    </row>
    <row r="387" spans="1:5" ht="30" x14ac:dyDescent="0.25">
      <c r="A387" s="16"/>
      <c r="B387" s="17"/>
      <c r="C387" s="5" t="s">
        <v>13</v>
      </c>
      <c r="D387" s="7"/>
      <c r="E387" s="7"/>
    </row>
    <row r="388" spans="1:5" x14ac:dyDescent="0.25">
      <c r="A388" s="16"/>
      <c r="B388" s="17"/>
      <c r="C388" s="8" t="s">
        <v>14</v>
      </c>
      <c r="D388" s="7">
        <f>'[1]Меропр. ГП 2014-2018'!G251</f>
        <v>0</v>
      </c>
      <c r="E388" s="7"/>
    </row>
    <row r="389" spans="1:5" x14ac:dyDescent="0.25">
      <c r="A389" s="16"/>
      <c r="B389" s="17"/>
      <c r="C389" s="5" t="s">
        <v>15</v>
      </c>
      <c r="D389" s="7">
        <f>'[1]Меропр. ГП 2014-2018'!G252</f>
        <v>131078.42600000001</v>
      </c>
      <c r="E389" s="7">
        <v>0</v>
      </c>
    </row>
    <row r="390" spans="1:5" x14ac:dyDescent="0.25">
      <c r="A390" s="16"/>
      <c r="B390" s="17"/>
      <c r="C390" s="8" t="s">
        <v>16</v>
      </c>
      <c r="D390" s="7">
        <f>'[1]Меропр. ГП 2014-2018'!G254</f>
        <v>0</v>
      </c>
      <c r="E390" s="7"/>
    </row>
    <row r="391" spans="1:5" x14ac:dyDescent="0.25">
      <c r="A391" s="16" t="s">
        <v>94</v>
      </c>
      <c r="B391" s="17" t="str">
        <f>'[1]Меропр. ГП 2014-2018'!B254</f>
        <v>Строительство моста на 7 км подъезда к с. Дуба-Юрт - Улус-Керт от автодороги Грозный - Шатой - Итум-Кале</v>
      </c>
      <c r="C391" s="5" t="s">
        <v>12</v>
      </c>
      <c r="D391" s="6">
        <f>SUM(D393:D395)</f>
        <v>35465.017</v>
      </c>
      <c r="E391" s="6">
        <f>SUM(E393:E395)</f>
        <v>0</v>
      </c>
    </row>
    <row r="392" spans="1:5" ht="30" x14ac:dyDescent="0.25">
      <c r="A392" s="16"/>
      <c r="B392" s="17"/>
      <c r="C392" s="5" t="s">
        <v>13</v>
      </c>
      <c r="D392" s="7"/>
      <c r="E392" s="7"/>
    </row>
    <row r="393" spans="1:5" x14ac:dyDescent="0.25">
      <c r="A393" s="16"/>
      <c r="B393" s="17"/>
      <c r="C393" s="8" t="s">
        <v>14</v>
      </c>
      <c r="D393" s="7">
        <f>'[1]Меропр. ГП 2014-2018'!G254</f>
        <v>0</v>
      </c>
      <c r="E393" s="7"/>
    </row>
    <row r="394" spans="1:5" x14ac:dyDescent="0.25">
      <c r="A394" s="16"/>
      <c r="B394" s="17"/>
      <c r="C394" s="5" t="s">
        <v>15</v>
      </c>
      <c r="D394" s="7">
        <f>'[1]Меропр. ГП 2014-2018'!G255</f>
        <v>35465.017</v>
      </c>
      <c r="E394" s="7">
        <v>0</v>
      </c>
    </row>
    <row r="395" spans="1:5" x14ac:dyDescent="0.25">
      <c r="A395" s="16"/>
      <c r="B395" s="17"/>
      <c r="C395" s="8" t="s">
        <v>16</v>
      </c>
      <c r="D395" s="7">
        <f>'[1]Меропр. ГП 2014-2018'!G257</f>
        <v>0</v>
      </c>
      <c r="E395" s="7"/>
    </row>
    <row r="396" spans="1:5" x14ac:dyDescent="0.25">
      <c r="A396" s="16" t="s">
        <v>95</v>
      </c>
      <c r="B396" s="17" t="str">
        <f>'[1]Меропр. ГП 2014-2018'!B257</f>
        <v>Реконструкция а/д Грозный-Шатой-Итум-Кали - км 0 - км 10,6</v>
      </c>
      <c r="C396" s="5" t="s">
        <v>12</v>
      </c>
      <c r="D396" s="6">
        <f>SUM(D398:D400)</f>
        <v>146020.77900000001</v>
      </c>
      <c r="E396" s="6">
        <f>SUM(E398:E400)</f>
        <v>0</v>
      </c>
    </row>
    <row r="397" spans="1:5" ht="30" x14ac:dyDescent="0.25">
      <c r="A397" s="16"/>
      <c r="B397" s="17"/>
      <c r="C397" s="5" t="s">
        <v>13</v>
      </c>
      <c r="D397" s="7"/>
      <c r="E397" s="7"/>
    </row>
    <row r="398" spans="1:5" x14ac:dyDescent="0.25">
      <c r="A398" s="16"/>
      <c r="B398" s="17"/>
      <c r="C398" s="8" t="s">
        <v>14</v>
      </c>
      <c r="D398" s="7">
        <f>'[1]Меропр. ГП 2014-2018'!G259</f>
        <v>0</v>
      </c>
      <c r="E398" s="7"/>
    </row>
    <row r="399" spans="1:5" x14ac:dyDescent="0.25">
      <c r="A399" s="16"/>
      <c r="B399" s="17"/>
      <c r="C399" s="5" t="s">
        <v>15</v>
      </c>
      <c r="D399" s="7">
        <f>'[1]Меропр. ГП 2014-2018'!G258</f>
        <v>146020.77900000001</v>
      </c>
      <c r="E399" s="7">
        <v>0</v>
      </c>
    </row>
    <row r="400" spans="1:5" x14ac:dyDescent="0.25">
      <c r="A400" s="16"/>
      <c r="B400" s="17"/>
      <c r="C400" s="8" t="s">
        <v>16</v>
      </c>
      <c r="D400" s="7">
        <f>'[1]Меропр. ГП 2014-2018'!G260</f>
        <v>0</v>
      </c>
      <c r="E400" s="7"/>
    </row>
    <row r="401" spans="1:5" x14ac:dyDescent="0.25">
      <c r="A401" s="16" t="s">
        <v>96</v>
      </c>
      <c r="B401" s="17" t="str">
        <f>'[1]Меропр. ГП 2014-2018'!B260</f>
        <v xml:space="preserve">Ремонт а/д Грозный-Ведено-гр. Дагестана, км 11,5 - км 13,0 </v>
      </c>
      <c r="C401" s="5" t="s">
        <v>12</v>
      </c>
      <c r="D401" s="6">
        <f>SUM(D403:D405)</f>
        <v>22206.645</v>
      </c>
      <c r="E401" s="6">
        <f>SUM(E403:E405)</f>
        <v>0</v>
      </c>
    </row>
    <row r="402" spans="1:5" ht="30" x14ac:dyDescent="0.25">
      <c r="A402" s="16"/>
      <c r="B402" s="17"/>
      <c r="C402" s="5" t="s">
        <v>13</v>
      </c>
      <c r="D402" s="7"/>
      <c r="E402" s="7"/>
    </row>
    <row r="403" spans="1:5" x14ac:dyDescent="0.25">
      <c r="A403" s="16"/>
      <c r="B403" s="17"/>
      <c r="C403" s="8" t="s">
        <v>14</v>
      </c>
      <c r="D403" s="7">
        <f>'[1]Меропр. ГП 2014-2018'!G260</f>
        <v>0</v>
      </c>
      <c r="E403" s="7"/>
    </row>
    <row r="404" spans="1:5" x14ac:dyDescent="0.25">
      <c r="A404" s="16"/>
      <c r="B404" s="17"/>
      <c r="C404" s="5" t="s">
        <v>15</v>
      </c>
      <c r="D404" s="7">
        <f>'[1]Меропр. ГП 2014-2018'!G261</f>
        <v>22206.645</v>
      </c>
      <c r="E404" s="7">
        <v>0</v>
      </c>
    </row>
    <row r="405" spans="1:5" x14ac:dyDescent="0.25">
      <c r="A405" s="16"/>
      <c r="B405" s="17"/>
      <c r="C405" s="8" t="s">
        <v>16</v>
      </c>
      <c r="D405" s="7">
        <f>'[1]Меропр. ГП 2014-2018'!G263</f>
        <v>0</v>
      </c>
      <c r="E405" s="7"/>
    </row>
    <row r="406" spans="1:5" x14ac:dyDescent="0.25">
      <c r="A406" s="16" t="s">
        <v>97</v>
      </c>
      <c r="B406" s="17" t="str">
        <f>'[1]Меропр. ГП 2014-2018'!B263</f>
        <v>Ремонт производственной базы ГУП "Спецдортехника"</v>
      </c>
      <c r="C406" s="5" t="s">
        <v>12</v>
      </c>
      <c r="D406" s="6">
        <f>SUM(D408:D410)</f>
        <v>11279.843999999999</v>
      </c>
      <c r="E406" s="6">
        <f>SUM(E408:E410)</f>
        <v>0</v>
      </c>
    </row>
    <row r="407" spans="1:5" ht="30" x14ac:dyDescent="0.25">
      <c r="A407" s="16"/>
      <c r="B407" s="17"/>
      <c r="C407" s="5" t="s">
        <v>13</v>
      </c>
      <c r="D407" s="7"/>
      <c r="E407" s="7"/>
    </row>
    <row r="408" spans="1:5" x14ac:dyDescent="0.25">
      <c r="A408" s="16"/>
      <c r="B408" s="17"/>
      <c r="C408" s="8" t="s">
        <v>14</v>
      </c>
      <c r="D408" s="7">
        <f>'[1]Меропр. ГП 2014-2018'!G263</f>
        <v>0</v>
      </c>
      <c r="E408" s="7"/>
    </row>
    <row r="409" spans="1:5" x14ac:dyDescent="0.25">
      <c r="A409" s="16"/>
      <c r="B409" s="17"/>
      <c r="C409" s="5" t="s">
        <v>15</v>
      </c>
      <c r="D409" s="7">
        <f>'[1]Меропр. ГП 2014-2018'!G264</f>
        <v>11279.843999999999</v>
      </c>
      <c r="E409" s="7">
        <v>0</v>
      </c>
    </row>
    <row r="410" spans="1:5" x14ac:dyDescent="0.25">
      <c r="A410" s="16"/>
      <c r="B410" s="17"/>
      <c r="C410" s="8" t="s">
        <v>16</v>
      </c>
      <c r="D410" s="7">
        <f>'[1]Меропр. ГП 2014-2018'!G266</f>
        <v>0</v>
      </c>
      <c r="E410" s="7"/>
    </row>
    <row r="411" spans="1:5" x14ac:dyDescent="0.25">
      <c r="A411" s="16" t="s">
        <v>98</v>
      </c>
      <c r="B411" s="17" t="str">
        <f>'[1]Меропр. ГП 2014-2018'!B266</f>
        <v>Ремонт производственной базы Червленского ГУДЭП (линейный участок в ст. Каргалиновская)</v>
      </c>
      <c r="C411" s="5" t="s">
        <v>12</v>
      </c>
      <c r="D411" s="6">
        <f>SUM(D413:D415)</f>
        <v>3944.8850000000002</v>
      </c>
      <c r="E411" s="6">
        <f>SUM(E413:E415)</f>
        <v>0</v>
      </c>
    </row>
    <row r="412" spans="1:5" ht="30" x14ac:dyDescent="0.25">
      <c r="A412" s="16"/>
      <c r="B412" s="17"/>
      <c r="C412" s="5" t="s">
        <v>13</v>
      </c>
      <c r="D412" s="7"/>
      <c r="E412" s="7"/>
    </row>
    <row r="413" spans="1:5" x14ac:dyDescent="0.25">
      <c r="A413" s="16"/>
      <c r="B413" s="17"/>
      <c r="C413" s="8" t="s">
        <v>14</v>
      </c>
      <c r="D413" s="7">
        <f>'[1]Меропр. ГП 2014-2018'!G266</f>
        <v>0</v>
      </c>
      <c r="E413" s="7"/>
    </row>
    <row r="414" spans="1:5" x14ac:dyDescent="0.25">
      <c r="A414" s="16"/>
      <c r="B414" s="17"/>
      <c r="C414" s="5" t="s">
        <v>15</v>
      </c>
      <c r="D414" s="7">
        <f>'[1]Меропр. ГП 2014-2018'!G267</f>
        <v>3944.8850000000002</v>
      </c>
      <c r="E414" s="7">
        <v>0</v>
      </c>
    </row>
    <row r="415" spans="1:5" x14ac:dyDescent="0.25">
      <c r="A415" s="16"/>
      <c r="B415" s="17"/>
      <c r="C415" s="8" t="s">
        <v>16</v>
      </c>
      <c r="D415" s="7">
        <f>'[1]Меропр. ГП 2014-2018'!G269</f>
        <v>0</v>
      </c>
      <c r="E415" s="7"/>
    </row>
    <row r="416" spans="1:5" x14ac:dyDescent="0.25">
      <c r="A416" s="16" t="s">
        <v>99</v>
      </c>
      <c r="B416" s="17" t="str">
        <f>'[1]Меропр. ГП 2014-2018'!B269</f>
        <v>Ремонт производственной базы Грозненского ГУДЭП</v>
      </c>
      <c r="C416" s="5" t="s">
        <v>12</v>
      </c>
      <c r="D416" s="6">
        <f>SUM(D418:D420)</f>
        <v>2332.2060000000001</v>
      </c>
      <c r="E416" s="6">
        <f>SUM(E418:E420)</f>
        <v>0</v>
      </c>
    </row>
    <row r="417" spans="1:5" ht="30" x14ac:dyDescent="0.25">
      <c r="A417" s="16"/>
      <c r="B417" s="17"/>
      <c r="C417" s="5" t="s">
        <v>13</v>
      </c>
      <c r="D417" s="7"/>
      <c r="E417" s="7"/>
    </row>
    <row r="418" spans="1:5" x14ac:dyDescent="0.25">
      <c r="A418" s="16"/>
      <c r="B418" s="17"/>
      <c r="C418" s="8" t="s">
        <v>14</v>
      </c>
      <c r="D418" s="7">
        <f>'[1]Меропр. ГП 2014-2018'!G269</f>
        <v>0</v>
      </c>
      <c r="E418" s="7"/>
    </row>
    <row r="419" spans="1:5" x14ac:dyDescent="0.25">
      <c r="A419" s="16"/>
      <c r="B419" s="17"/>
      <c r="C419" s="5" t="s">
        <v>15</v>
      </c>
      <c r="D419" s="7">
        <f>'[1]Меропр. ГП 2014-2018'!G270</f>
        <v>2332.2060000000001</v>
      </c>
      <c r="E419" s="7">
        <v>0</v>
      </c>
    </row>
    <row r="420" spans="1:5" x14ac:dyDescent="0.25">
      <c r="A420" s="16"/>
      <c r="B420" s="17"/>
      <c r="C420" s="8" t="s">
        <v>16</v>
      </c>
      <c r="D420" s="7">
        <f>'[1]Меропр. ГП 2014-2018'!G272</f>
        <v>0</v>
      </c>
      <c r="E420" s="7"/>
    </row>
    <row r="421" spans="1:5" x14ac:dyDescent="0.25">
      <c r="A421" s="16" t="s">
        <v>100</v>
      </c>
      <c r="B421" s="17" t="str">
        <f>'[1]Меропр. ГП 2014-2018'!B272</f>
        <v>Ремонт подъезда к кладбищу в с. Верхний Наур</v>
      </c>
      <c r="C421" s="5" t="s">
        <v>12</v>
      </c>
      <c r="D421" s="6">
        <f>SUM(D423:D425)</f>
        <v>7100</v>
      </c>
      <c r="E421" s="6">
        <f>SUM(E423:E425)</f>
        <v>0</v>
      </c>
    </row>
    <row r="422" spans="1:5" ht="30" x14ac:dyDescent="0.25">
      <c r="A422" s="16"/>
      <c r="B422" s="17"/>
      <c r="C422" s="5" t="s">
        <v>13</v>
      </c>
      <c r="D422" s="7"/>
      <c r="E422" s="7"/>
    </row>
    <row r="423" spans="1:5" x14ac:dyDescent="0.25">
      <c r="A423" s="16"/>
      <c r="B423" s="17"/>
      <c r="C423" s="8" t="s">
        <v>14</v>
      </c>
      <c r="D423" s="7">
        <f>'[1]Меропр. ГП 2014-2018'!G272</f>
        <v>0</v>
      </c>
      <c r="E423" s="7"/>
    </row>
    <row r="424" spans="1:5" x14ac:dyDescent="0.25">
      <c r="A424" s="16"/>
      <c r="B424" s="17"/>
      <c r="C424" s="5" t="s">
        <v>15</v>
      </c>
      <c r="D424" s="7">
        <f>'[1]Меропр. ГП 2014-2018'!G273</f>
        <v>7100</v>
      </c>
      <c r="E424" s="7">
        <v>0</v>
      </c>
    </row>
    <row r="425" spans="1:5" x14ac:dyDescent="0.25">
      <c r="A425" s="16"/>
      <c r="B425" s="17"/>
      <c r="C425" s="8" t="s">
        <v>16</v>
      </c>
      <c r="D425" s="7">
        <f>'[1]Меропр. ГП 2014-2018'!G275</f>
        <v>0</v>
      </c>
      <c r="E425" s="7"/>
    </row>
    <row r="426" spans="1:5" x14ac:dyDescent="0.25">
      <c r="A426" s="16" t="s">
        <v>101</v>
      </c>
      <c r="B426" s="17" t="str">
        <f>'[1]Меропр. ГП 2014-2018'!B275</f>
        <v>Ремонт ул. Мира в с. Ачхой-Мартан</v>
      </c>
      <c r="C426" s="5" t="s">
        <v>12</v>
      </c>
      <c r="D426" s="6">
        <f>SUM(D428:D430)</f>
        <v>2930.6869999999999</v>
      </c>
      <c r="E426" s="6">
        <f>SUM(E428:E430)</f>
        <v>0</v>
      </c>
    </row>
    <row r="427" spans="1:5" ht="30" x14ac:dyDescent="0.25">
      <c r="A427" s="16"/>
      <c r="B427" s="17"/>
      <c r="C427" s="5" t="s">
        <v>13</v>
      </c>
      <c r="D427" s="7"/>
      <c r="E427" s="7"/>
    </row>
    <row r="428" spans="1:5" x14ac:dyDescent="0.25">
      <c r="A428" s="16"/>
      <c r="B428" s="17"/>
      <c r="C428" s="8" t="s">
        <v>14</v>
      </c>
      <c r="D428" s="7">
        <f>'[1]Меропр. ГП 2014-2018'!G275</f>
        <v>0</v>
      </c>
      <c r="E428" s="7"/>
    </row>
    <row r="429" spans="1:5" x14ac:dyDescent="0.25">
      <c r="A429" s="16"/>
      <c r="B429" s="17"/>
      <c r="C429" s="5" t="s">
        <v>15</v>
      </c>
      <c r="D429" s="7">
        <f>'[1]Меропр. ГП 2014-2018'!G276</f>
        <v>2930.6869999999999</v>
      </c>
      <c r="E429" s="7">
        <v>0</v>
      </c>
    </row>
    <row r="430" spans="1:5" x14ac:dyDescent="0.25">
      <c r="A430" s="16"/>
      <c r="B430" s="17"/>
      <c r="C430" s="8" t="s">
        <v>16</v>
      </c>
      <c r="D430" s="7">
        <f>'[1]Меропр. ГП 2014-2018'!G278</f>
        <v>0</v>
      </c>
      <c r="E430" s="7"/>
    </row>
    <row r="431" spans="1:5" x14ac:dyDescent="0.25">
      <c r="A431" s="16"/>
      <c r="B431" s="17" t="str">
        <f>'[1]Меропр. ГП 2014-2018'!B278</f>
        <v>ПИРы</v>
      </c>
      <c r="C431" s="5" t="s">
        <v>12</v>
      </c>
      <c r="D431" s="6">
        <f>SUM(D433:D435)</f>
        <v>0</v>
      </c>
      <c r="E431" s="6"/>
    </row>
    <row r="432" spans="1:5" ht="30" x14ac:dyDescent="0.25">
      <c r="A432" s="16"/>
      <c r="B432" s="17"/>
      <c r="C432" s="5" t="s">
        <v>13</v>
      </c>
      <c r="D432" s="7"/>
      <c r="E432" s="7"/>
    </row>
    <row r="433" spans="1:5" x14ac:dyDescent="0.25">
      <c r="A433" s="16"/>
      <c r="B433" s="17"/>
      <c r="C433" s="8" t="s">
        <v>14</v>
      </c>
      <c r="D433" s="7">
        <f>'[1]Меропр. ГП 2014-2018'!G279</f>
        <v>0</v>
      </c>
      <c r="E433" s="7"/>
    </row>
    <row r="434" spans="1:5" x14ac:dyDescent="0.25">
      <c r="A434" s="16"/>
      <c r="B434" s="17"/>
      <c r="C434" s="5" t="s">
        <v>15</v>
      </c>
      <c r="D434" s="7">
        <f>'[1]Меропр. ГП 2014-2018'!G280</f>
        <v>0</v>
      </c>
      <c r="E434" s="7"/>
    </row>
    <row r="435" spans="1:5" x14ac:dyDescent="0.25">
      <c r="A435" s="16"/>
      <c r="B435" s="17"/>
      <c r="C435" s="8" t="s">
        <v>16</v>
      </c>
      <c r="D435" s="7">
        <f>'[1]Меропр. ГП 2014-2018'!G281</f>
        <v>0</v>
      </c>
      <c r="E435" s="7"/>
    </row>
    <row r="436" spans="1:5" x14ac:dyDescent="0.25">
      <c r="A436" s="16" t="s">
        <v>102</v>
      </c>
      <c r="B436" s="17" t="str">
        <f>'[1]Меропр. ГП 2014-2018'!B281</f>
        <v>ООО"ТехноПроект"</v>
      </c>
      <c r="C436" s="5" t="s">
        <v>12</v>
      </c>
      <c r="D436" s="6">
        <f>SUM(D438:D440)</f>
        <v>7409.5510000000004</v>
      </c>
      <c r="E436" s="6">
        <f>SUM(E438:E440)</f>
        <v>0</v>
      </c>
    </row>
    <row r="437" spans="1:5" ht="30" x14ac:dyDescent="0.25">
      <c r="A437" s="16"/>
      <c r="B437" s="17"/>
      <c r="C437" s="5" t="s">
        <v>13</v>
      </c>
      <c r="D437" s="7"/>
      <c r="E437" s="7"/>
    </row>
    <row r="438" spans="1:5" x14ac:dyDescent="0.25">
      <c r="A438" s="16"/>
      <c r="B438" s="17"/>
      <c r="C438" s="8" t="s">
        <v>14</v>
      </c>
      <c r="D438" s="7">
        <f>'[1]Меропр. ГП 2014-2018'!G281</f>
        <v>0</v>
      </c>
      <c r="E438" s="7"/>
    </row>
    <row r="439" spans="1:5" x14ac:dyDescent="0.25">
      <c r="A439" s="16"/>
      <c r="B439" s="17"/>
      <c r="C439" s="5" t="s">
        <v>15</v>
      </c>
      <c r="D439" s="7">
        <f>'[1]Меропр. ГП 2014-2018'!G282</f>
        <v>7409.5510000000004</v>
      </c>
      <c r="E439" s="7">
        <v>0</v>
      </c>
    </row>
    <row r="440" spans="1:5" x14ac:dyDescent="0.25">
      <c r="A440" s="16"/>
      <c r="B440" s="17"/>
      <c r="C440" s="8" t="s">
        <v>16</v>
      </c>
      <c r="D440" s="7">
        <f>'[1]Меропр. ГП 2014-2018'!G284</f>
        <v>0</v>
      </c>
      <c r="E440" s="7"/>
    </row>
    <row r="441" spans="1:5" x14ac:dyDescent="0.25">
      <c r="A441" s="16" t="s">
        <v>103</v>
      </c>
      <c r="B441" s="17" t="str">
        <f>'[1]Меропр. ГП 2014-2018'!B284</f>
        <v>ГУ "Управление гос.экспертизы проектов, документов, территориального планирования и проектной документации объектов ЧР"</v>
      </c>
      <c r="C441" s="5" t="s">
        <v>12</v>
      </c>
      <c r="D441" s="6">
        <f>SUM(D443:D445)</f>
        <v>2128.1320000000001</v>
      </c>
      <c r="E441" s="6">
        <f>SUM(E443:E445)</f>
        <v>0</v>
      </c>
    </row>
    <row r="442" spans="1:5" ht="30" x14ac:dyDescent="0.25">
      <c r="A442" s="16"/>
      <c r="B442" s="17"/>
      <c r="C442" s="5" t="s">
        <v>13</v>
      </c>
      <c r="D442" s="7"/>
      <c r="E442" s="7"/>
    </row>
    <row r="443" spans="1:5" x14ac:dyDescent="0.25">
      <c r="A443" s="16"/>
      <c r="B443" s="17"/>
      <c r="C443" s="8" t="s">
        <v>14</v>
      </c>
      <c r="D443" s="7">
        <f>'[1]Меропр. ГП 2014-2018'!G284</f>
        <v>0</v>
      </c>
      <c r="E443" s="7"/>
    </row>
    <row r="444" spans="1:5" x14ac:dyDescent="0.25">
      <c r="A444" s="16"/>
      <c r="B444" s="17"/>
      <c r="C444" s="5" t="s">
        <v>15</v>
      </c>
      <c r="D444" s="7">
        <f>'[1]Меропр. ГП 2014-2018'!G285</f>
        <v>2128.1320000000001</v>
      </c>
      <c r="E444" s="7">
        <v>0</v>
      </c>
    </row>
    <row r="445" spans="1:5" x14ac:dyDescent="0.25">
      <c r="A445" s="16"/>
      <c r="B445" s="17"/>
      <c r="C445" s="8" t="s">
        <v>16</v>
      </c>
      <c r="D445" s="7">
        <f>'[1]Меропр. ГП 2014-2018'!G287</f>
        <v>0</v>
      </c>
      <c r="E445" s="7"/>
    </row>
    <row r="446" spans="1:5" x14ac:dyDescent="0.25">
      <c r="A446" s="16" t="s">
        <v>104</v>
      </c>
      <c r="B446" s="17" t="str">
        <f>'[1]Меропр. ГП 2014-2018'!B287</f>
        <v>Оплата за выполненные объемы работ прошлых лет (дополнительные объекты)</v>
      </c>
      <c r="C446" s="5" t="s">
        <v>12</v>
      </c>
      <c r="D446" s="6">
        <f>SUM(D448:D450)</f>
        <v>0</v>
      </c>
      <c r="E446" s="6">
        <f>SUM(E448:E450)</f>
        <v>0</v>
      </c>
    </row>
    <row r="447" spans="1:5" ht="30" x14ac:dyDescent="0.25">
      <c r="A447" s="16"/>
      <c r="B447" s="17"/>
      <c r="C447" s="5" t="s">
        <v>13</v>
      </c>
      <c r="D447" s="7"/>
      <c r="E447" s="7"/>
    </row>
    <row r="448" spans="1:5" x14ac:dyDescent="0.25">
      <c r="A448" s="16"/>
      <c r="B448" s="17"/>
      <c r="C448" s="8" t="s">
        <v>14</v>
      </c>
      <c r="D448" s="7">
        <f>'[1]Меропр. ГП 2014-2018'!G287</f>
        <v>0</v>
      </c>
      <c r="E448" s="7"/>
    </row>
    <row r="449" spans="1:5" x14ac:dyDescent="0.25">
      <c r="A449" s="16"/>
      <c r="B449" s="17"/>
      <c r="C449" s="5" t="s">
        <v>15</v>
      </c>
      <c r="D449" s="7">
        <f>'[1]Меропр. ГП 2014-2018'!G288</f>
        <v>0</v>
      </c>
      <c r="E449" s="7">
        <v>0</v>
      </c>
    </row>
    <row r="450" spans="1:5" x14ac:dyDescent="0.25">
      <c r="A450" s="16"/>
      <c r="B450" s="17"/>
      <c r="C450" s="8" t="s">
        <v>16</v>
      </c>
      <c r="D450" s="7">
        <f>'[1]Меропр. ГП 2014-2018'!G289</f>
        <v>0</v>
      </c>
      <c r="E450" s="7"/>
    </row>
    <row r="451" spans="1:5" x14ac:dyDescent="0.25">
      <c r="A451" s="16" t="s">
        <v>105</v>
      </c>
      <c r="B451" s="16" t="s">
        <v>106</v>
      </c>
      <c r="C451" s="5" t="s">
        <v>12</v>
      </c>
      <c r="D451" s="7">
        <f>D452+D453+D454+D455</f>
        <v>1365.268</v>
      </c>
      <c r="E451" s="7">
        <f>E452+E453+E454+E455</f>
        <v>0</v>
      </c>
    </row>
    <row r="452" spans="1:5" ht="30" x14ac:dyDescent="0.25">
      <c r="A452" s="16"/>
      <c r="B452" s="16"/>
      <c r="C452" s="5" t="s">
        <v>13</v>
      </c>
      <c r="D452" s="7">
        <v>0</v>
      </c>
      <c r="E452" s="7"/>
    </row>
    <row r="453" spans="1:5" x14ac:dyDescent="0.25">
      <c r="A453" s="16"/>
      <c r="B453" s="16"/>
      <c r="C453" s="8" t="s">
        <v>14</v>
      </c>
      <c r="D453" s="7">
        <v>0</v>
      </c>
      <c r="E453" s="7"/>
    </row>
    <row r="454" spans="1:5" ht="15.75" x14ac:dyDescent="0.25">
      <c r="A454" s="16"/>
      <c r="B454" s="16"/>
      <c r="C454" s="5" t="s">
        <v>15</v>
      </c>
      <c r="D454" s="9">
        <v>1365.268</v>
      </c>
      <c r="E454" s="7">
        <v>0</v>
      </c>
    </row>
    <row r="455" spans="1:5" x14ac:dyDescent="0.25">
      <c r="A455" s="16"/>
      <c r="B455" s="16"/>
      <c r="C455" s="8" t="s">
        <v>16</v>
      </c>
      <c r="D455" s="7">
        <v>0</v>
      </c>
      <c r="E455" s="7"/>
    </row>
    <row r="456" spans="1:5" x14ac:dyDescent="0.25">
      <c r="A456" s="16" t="s">
        <v>107</v>
      </c>
      <c r="B456" s="16" t="s">
        <v>108</v>
      </c>
      <c r="C456" s="5" t="s">
        <v>12</v>
      </c>
      <c r="D456" s="7">
        <f>D457+D458+D459+D460</f>
        <v>1794.8530000000001</v>
      </c>
      <c r="E456" s="7">
        <f>E457+E458+E459+E460</f>
        <v>0</v>
      </c>
    </row>
    <row r="457" spans="1:5" ht="30" x14ac:dyDescent="0.25">
      <c r="A457" s="16"/>
      <c r="B457" s="16"/>
      <c r="C457" s="5" t="s">
        <v>13</v>
      </c>
      <c r="D457" s="7">
        <v>0</v>
      </c>
      <c r="E457" s="7"/>
    </row>
    <row r="458" spans="1:5" x14ac:dyDescent="0.25">
      <c r="A458" s="16"/>
      <c r="B458" s="16"/>
      <c r="C458" s="8" t="s">
        <v>14</v>
      </c>
      <c r="D458" s="7">
        <v>0</v>
      </c>
      <c r="E458" s="7"/>
    </row>
    <row r="459" spans="1:5" ht="15.75" x14ac:dyDescent="0.25">
      <c r="A459" s="16"/>
      <c r="B459" s="16"/>
      <c r="C459" s="5" t="s">
        <v>15</v>
      </c>
      <c r="D459" s="9">
        <v>1794.8530000000001</v>
      </c>
      <c r="E459" s="7">
        <v>0</v>
      </c>
    </row>
    <row r="460" spans="1:5" x14ac:dyDescent="0.25">
      <c r="A460" s="16"/>
      <c r="B460" s="16"/>
      <c r="C460" s="8" t="s">
        <v>16</v>
      </c>
      <c r="D460" s="7">
        <v>0</v>
      </c>
      <c r="E460" s="7"/>
    </row>
    <row r="461" spans="1:5" x14ac:dyDescent="0.25">
      <c r="A461" s="16" t="s">
        <v>109</v>
      </c>
      <c r="B461" s="16" t="s">
        <v>110</v>
      </c>
      <c r="C461" s="5" t="s">
        <v>12</v>
      </c>
      <c r="D461" s="7">
        <f>D462+D463+D464+D465</f>
        <v>30682.879000000001</v>
      </c>
      <c r="E461" s="7">
        <f>E462+E463+E464+E465</f>
        <v>0</v>
      </c>
    </row>
    <row r="462" spans="1:5" ht="30" x14ac:dyDescent="0.25">
      <c r="A462" s="16"/>
      <c r="B462" s="16"/>
      <c r="C462" s="5" t="s">
        <v>13</v>
      </c>
      <c r="D462" s="7">
        <v>0</v>
      </c>
      <c r="E462" s="7"/>
    </row>
    <row r="463" spans="1:5" x14ac:dyDescent="0.25">
      <c r="A463" s="16"/>
      <c r="B463" s="16"/>
      <c r="C463" s="8" t="s">
        <v>14</v>
      </c>
      <c r="D463" s="7">
        <v>0</v>
      </c>
      <c r="E463" s="7"/>
    </row>
    <row r="464" spans="1:5" ht="15.75" x14ac:dyDescent="0.25">
      <c r="A464" s="16"/>
      <c r="B464" s="16"/>
      <c r="C464" s="5" t="s">
        <v>15</v>
      </c>
      <c r="D464" s="9">
        <v>30682.879000000001</v>
      </c>
      <c r="E464" s="7">
        <v>0</v>
      </c>
    </row>
    <row r="465" spans="1:5" x14ac:dyDescent="0.25">
      <c r="A465" s="16"/>
      <c r="B465" s="16"/>
      <c r="C465" s="8" t="s">
        <v>16</v>
      </c>
      <c r="D465" s="7">
        <v>0</v>
      </c>
      <c r="E465" s="7"/>
    </row>
    <row r="466" spans="1:5" x14ac:dyDescent="0.25">
      <c r="A466" s="16" t="s">
        <v>111</v>
      </c>
      <c r="B466" s="16" t="s">
        <v>112</v>
      </c>
      <c r="C466" s="5" t="s">
        <v>12</v>
      </c>
      <c r="D466" s="7">
        <f>D467+D468+D469+D470</f>
        <v>6387.3280000000004</v>
      </c>
      <c r="E466" s="7">
        <f>E467+E468+E469+E470</f>
        <v>0</v>
      </c>
    </row>
    <row r="467" spans="1:5" ht="30" x14ac:dyDescent="0.25">
      <c r="A467" s="16"/>
      <c r="B467" s="16"/>
      <c r="C467" s="5" t="s">
        <v>13</v>
      </c>
      <c r="D467" s="7">
        <v>0</v>
      </c>
      <c r="E467" s="7"/>
    </row>
    <row r="468" spans="1:5" x14ac:dyDescent="0.25">
      <c r="A468" s="16"/>
      <c r="B468" s="16"/>
      <c r="C468" s="8" t="s">
        <v>14</v>
      </c>
      <c r="D468" s="7">
        <v>0</v>
      </c>
      <c r="E468" s="7"/>
    </row>
    <row r="469" spans="1:5" ht="15.75" x14ac:dyDescent="0.25">
      <c r="A469" s="16"/>
      <c r="B469" s="16"/>
      <c r="C469" s="5" t="s">
        <v>15</v>
      </c>
      <c r="D469" s="9">
        <v>6387.3280000000004</v>
      </c>
      <c r="E469" s="7">
        <v>0</v>
      </c>
    </row>
    <row r="470" spans="1:5" x14ac:dyDescent="0.25">
      <c r="A470" s="16"/>
      <c r="B470" s="16"/>
      <c r="C470" s="8" t="s">
        <v>16</v>
      </c>
      <c r="D470" s="7">
        <v>0</v>
      </c>
      <c r="E470" s="7"/>
    </row>
    <row r="471" spans="1:5" x14ac:dyDescent="0.25">
      <c r="A471" s="16" t="s">
        <v>113</v>
      </c>
      <c r="B471" s="16" t="s">
        <v>114</v>
      </c>
      <c r="C471" s="5" t="s">
        <v>12</v>
      </c>
      <c r="D471" s="7">
        <f>D472+D473+D474+D475</f>
        <v>2198.8119999999999</v>
      </c>
      <c r="E471" s="7">
        <f>E472+E473+E474+E475</f>
        <v>0</v>
      </c>
    </row>
    <row r="472" spans="1:5" ht="30" x14ac:dyDescent="0.25">
      <c r="A472" s="16"/>
      <c r="B472" s="16"/>
      <c r="C472" s="5" t="s">
        <v>13</v>
      </c>
      <c r="D472" s="7">
        <v>0</v>
      </c>
      <c r="E472" s="7"/>
    </row>
    <row r="473" spans="1:5" x14ac:dyDescent="0.25">
      <c r="A473" s="16"/>
      <c r="B473" s="16"/>
      <c r="C473" s="8" t="s">
        <v>14</v>
      </c>
      <c r="D473" s="7">
        <v>0</v>
      </c>
      <c r="E473" s="7"/>
    </row>
    <row r="474" spans="1:5" ht="15.75" x14ac:dyDescent="0.25">
      <c r="A474" s="16"/>
      <c r="B474" s="16"/>
      <c r="C474" s="5" t="s">
        <v>15</v>
      </c>
      <c r="D474" s="9">
        <v>2198.8119999999999</v>
      </c>
      <c r="E474" s="7">
        <v>0</v>
      </c>
    </row>
    <row r="475" spans="1:5" x14ac:dyDescent="0.25">
      <c r="A475" s="16"/>
      <c r="B475" s="16"/>
      <c r="C475" s="8" t="s">
        <v>16</v>
      </c>
      <c r="D475" s="7">
        <v>0</v>
      </c>
      <c r="E475" s="7"/>
    </row>
    <row r="476" spans="1:5" x14ac:dyDescent="0.25">
      <c r="A476" s="14" t="s">
        <v>115</v>
      </c>
      <c r="B476" s="17" t="str">
        <f>'[1]Паспорт ГП'!C10</f>
        <v>"Обеспечение реализации Программы"</v>
      </c>
      <c r="C476" s="5" t="s">
        <v>12</v>
      </c>
      <c r="D476" s="6">
        <f>SUM(D478:D480)</f>
        <v>213034.8</v>
      </c>
      <c r="E476" s="10">
        <f>SUM(E478:E480)</f>
        <v>163307.25099999999</v>
      </c>
    </row>
    <row r="477" spans="1:5" ht="30" x14ac:dyDescent="0.25">
      <c r="A477" s="14"/>
      <c r="B477" s="17"/>
      <c r="C477" s="5" t="s">
        <v>13</v>
      </c>
      <c r="D477" s="7"/>
      <c r="E477" s="7"/>
    </row>
    <row r="478" spans="1:5" x14ac:dyDescent="0.25">
      <c r="A478" s="14"/>
      <c r="B478" s="17"/>
      <c r="C478" s="8" t="s">
        <v>14</v>
      </c>
      <c r="D478" s="7">
        <f t="shared" ref="D478:E480" si="0">SUM(D483,D488)</f>
        <v>0</v>
      </c>
      <c r="E478" s="7"/>
    </row>
    <row r="479" spans="1:5" x14ac:dyDescent="0.25">
      <c r="A479" s="14"/>
      <c r="B479" s="17"/>
      <c r="C479" s="5" t="s">
        <v>15</v>
      </c>
      <c r="D479" s="7">
        <f t="shared" si="0"/>
        <v>213034.8</v>
      </c>
      <c r="E479" s="7">
        <f t="shared" si="0"/>
        <v>163307.25099999999</v>
      </c>
    </row>
    <row r="480" spans="1:5" x14ac:dyDescent="0.25">
      <c r="A480" s="14"/>
      <c r="B480" s="17"/>
      <c r="C480" s="8" t="s">
        <v>16</v>
      </c>
      <c r="D480" s="7">
        <f t="shared" si="0"/>
        <v>0</v>
      </c>
      <c r="E480" s="7"/>
    </row>
    <row r="481" spans="1:5" x14ac:dyDescent="0.25">
      <c r="A481" s="16" t="s">
        <v>116</v>
      </c>
      <c r="B481" s="17" t="str">
        <f>'[1]Меропр. ГП 2014-2018'!B308</f>
        <v>Материально-техническое обеспечение  деятельности и содержание имущества  Министерства автомобильных дорог Чеченской Республики</v>
      </c>
      <c r="C481" s="5" t="s">
        <v>12</v>
      </c>
      <c r="D481" s="6">
        <f>SUM(D483:D485)</f>
        <v>160393.9</v>
      </c>
      <c r="E481" s="6">
        <f>SUM(E483:E485)</f>
        <v>151075.139</v>
      </c>
    </row>
    <row r="482" spans="1:5" ht="30" x14ac:dyDescent="0.25">
      <c r="A482" s="16"/>
      <c r="B482" s="17"/>
      <c r="C482" s="5" t="s">
        <v>13</v>
      </c>
      <c r="D482" s="7"/>
      <c r="E482" s="7"/>
    </row>
    <row r="483" spans="1:5" x14ac:dyDescent="0.25">
      <c r="A483" s="16"/>
      <c r="B483" s="17"/>
      <c r="C483" s="8" t="s">
        <v>14</v>
      </c>
      <c r="D483" s="7">
        <f>'[1]Меропр. ГП 2014-2018'!G308</f>
        <v>0</v>
      </c>
      <c r="E483" s="7"/>
    </row>
    <row r="484" spans="1:5" x14ac:dyDescent="0.25">
      <c r="A484" s="16"/>
      <c r="B484" s="17"/>
      <c r="C484" s="5" t="s">
        <v>15</v>
      </c>
      <c r="D484" s="11">
        <f>'[1]Меропр. ГП 2014-2018'!G309</f>
        <v>160393.9</v>
      </c>
      <c r="E484" s="7">
        <v>151075.139</v>
      </c>
    </row>
    <row r="485" spans="1:5" x14ac:dyDescent="0.25">
      <c r="A485" s="16"/>
      <c r="B485" s="17"/>
      <c r="C485" s="8" t="s">
        <v>16</v>
      </c>
      <c r="D485" s="7">
        <f>'[1]Меропр. ГП 2014-2018'!G311</f>
        <v>0</v>
      </c>
      <c r="E485" s="7"/>
    </row>
    <row r="486" spans="1:5" x14ac:dyDescent="0.25">
      <c r="A486" s="16" t="s">
        <v>117</v>
      </c>
      <c r="B486" s="17" t="str">
        <f>'[1]Меропр. ГП 2014-2018'!B311</f>
        <v>Кадровое, административно-правовое и информационное обеспечение деятельности Министерства автомобильных дорог Чеченской Республики</v>
      </c>
      <c r="C486" s="5" t="s">
        <v>12</v>
      </c>
      <c r="D486" s="6">
        <f>SUM(D488:D490)</f>
        <v>52640.9</v>
      </c>
      <c r="E486" s="6">
        <f>SUM(E488:E490)</f>
        <v>12232.111999999999</v>
      </c>
    </row>
    <row r="487" spans="1:5" ht="30" x14ac:dyDescent="0.25">
      <c r="A487" s="16"/>
      <c r="B487" s="17"/>
      <c r="C487" s="5" t="s">
        <v>13</v>
      </c>
      <c r="D487" s="7"/>
      <c r="E487" s="7"/>
    </row>
    <row r="488" spans="1:5" x14ac:dyDescent="0.25">
      <c r="A488" s="16"/>
      <c r="B488" s="17"/>
      <c r="C488" s="8" t="s">
        <v>14</v>
      </c>
      <c r="D488" s="7">
        <f>'[1]Меропр. ГП 2014-2018'!G311</f>
        <v>0</v>
      </c>
      <c r="E488" s="7"/>
    </row>
    <row r="489" spans="1:5" x14ac:dyDescent="0.25">
      <c r="A489" s="16"/>
      <c r="B489" s="17"/>
      <c r="C489" s="5" t="s">
        <v>15</v>
      </c>
      <c r="D489" s="11">
        <f>'[1]Меропр. ГП 2014-2018'!G312</f>
        <v>52640.9</v>
      </c>
      <c r="E489" s="7">
        <v>12232.111999999999</v>
      </c>
    </row>
    <row r="490" spans="1:5" x14ac:dyDescent="0.25">
      <c r="A490" s="16"/>
      <c r="B490" s="17"/>
      <c r="C490" s="8" t="s">
        <v>16</v>
      </c>
      <c r="D490" s="7">
        <f>'[1]Меропр. ГП 2014-2018'!G314</f>
        <v>0</v>
      </c>
      <c r="E490" s="7"/>
    </row>
  </sheetData>
  <mergeCells count="200">
    <mergeCell ref="A476:A480"/>
    <mergeCell ref="B476:B480"/>
    <mergeCell ref="A481:A485"/>
    <mergeCell ref="B481:B485"/>
    <mergeCell ref="A486:A490"/>
    <mergeCell ref="B486:B490"/>
    <mergeCell ref="A461:A465"/>
    <mergeCell ref="B461:B465"/>
    <mergeCell ref="A466:A470"/>
    <mergeCell ref="B466:B470"/>
    <mergeCell ref="A471:A475"/>
    <mergeCell ref="B471:B475"/>
    <mergeCell ref="A446:A450"/>
    <mergeCell ref="B446:B450"/>
    <mergeCell ref="A451:A455"/>
    <mergeCell ref="B451:B455"/>
    <mergeCell ref="A456:A460"/>
    <mergeCell ref="B456:B460"/>
    <mergeCell ref="A431:A435"/>
    <mergeCell ref="B431:B435"/>
    <mergeCell ref="A436:A440"/>
    <mergeCell ref="B436:B440"/>
    <mergeCell ref="A441:A445"/>
    <mergeCell ref="B441:B445"/>
    <mergeCell ref="A416:A420"/>
    <mergeCell ref="B416:B420"/>
    <mergeCell ref="A421:A425"/>
    <mergeCell ref="B421:B425"/>
    <mergeCell ref="A426:A430"/>
    <mergeCell ref="B426:B430"/>
    <mergeCell ref="A401:A405"/>
    <mergeCell ref="B401:B405"/>
    <mergeCell ref="A406:A410"/>
    <mergeCell ref="B406:B410"/>
    <mergeCell ref="A411:A415"/>
    <mergeCell ref="B411:B415"/>
    <mergeCell ref="A386:A390"/>
    <mergeCell ref="B386:B390"/>
    <mergeCell ref="A391:A395"/>
    <mergeCell ref="B391:B395"/>
    <mergeCell ref="A396:A400"/>
    <mergeCell ref="B396:B400"/>
    <mergeCell ref="A371:A375"/>
    <mergeCell ref="B371:B375"/>
    <mergeCell ref="A376:A380"/>
    <mergeCell ref="B376:B380"/>
    <mergeCell ref="A381:A385"/>
    <mergeCell ref="B381:B385"/>
    <mergeCell ref="A356:A360"/>
    <mergeCell ref="B356:B360"/>
    <mergeCell ref="A361:A365"/>
    <mergeCell ref="B361:B365"/>
    <mergeCell ref="A366:A370"/>
    <mergeCell ref="B366:B370"/>
    <mergeCell ref="A341:A345"/>
    <mergeCell ref="B341:B345"/>
    <mergeCell ref="A346:A350"/>
    <mergeCell ref="B346:B350"/>
    <mergeCell ref="A351:A355"/>
    <mergeCell ref="B351:B355"/>
    <mergeCell ref="A326:A330"/>
    <mergeCell ref="B326:B330"/>
    <mergeCell ref="A331:A335"/>
    <mergeCell ref="B331:B335"/>
    <mergeCell ref="A336:A340"/>
    <mergeCell ref="B336:B340"/>
    <mergeCell ref="A311:A315"/>
    <mergeCell ref="B311:B315"/>
    <mergeCell ref="A316:A320"/>
    <mergeCell ref="B316:B320"/>
    <mergeCell ref="A321:A325"/>
    <mergeCell ref="B321:B325"/>
    <mergeCell ref="A296:A300"/>
    <mergeCell ref="B296:B300"/>
    <mergeCell ref="A301:A305"/>
    <mergeCell ref="B301:B305"/>
    <mergeCell ref="A306:A310"/>
    <mergeCell ref="B306:B310"/>
    <mergeCell ref="A281:A285"/>
    <mergeCell ref="B281:B285"/>
    <mergeCell ref="A286:A290"/>
    <mergeCell ref="B286:B290"/>
    <mergeCell ref="A291:A295"/>
    <mergeCell ref="B291:B295"/>
    <mergeCell ref="A266:A270"/>
    <mergeCell ref="B266:B270"/>
    <mergeCell ref="A271:A275"/>
    <mergeCell ref="B271:B275"/>
    <mergeCell ref="A276:A280"/>
    <mergeCell ref="B276:B280"/>
    <mergeCell ref="A251:A255"/>
    <mergeCell ref="B251:B255"/>
    <mergeCell ref="A256:A260"/>
    <mergeCell ref="B256:B260"/>
    <mergeCell ref="A261:A265"/>
    <mergeCell ref="B261:B265"/>
    <mergeCell ref="A236:A240"/>
    <mergeCell ref="B236:B240"/>
    <mergeCell ref="A241:A245"/>
    <mergeCell ref="B241:B245"/>
    <mergeCell ref="A246:A250"/>
    <mergeCell ref="B246:B250"/>
    <mergeCell ref="A221:A225"/>
    <mergeCell ref="B221:B225"/>
    <mergeCell ref="A226:A230"/>
    <mergeCell ref="B226:B230"/>
    <mergeCell ref="A231:A235"/>
    <mergeCell ref="B231:B235"/>
    <mergeCell ref="A206:A210"/>
    <mergeCell ref="B206:B210"/>
    <mergeCell ref="A211:A215"/>
    <mergeCell ref="B211:B215"/>
    <mergeCell ref="A216:A220"/>
    <mergeCell ref="B216:B220"/>
    <mergeCell ref="A191:A195"/>
    <mergeCell ref="B191:B195"/>
    <mergeCell ref="A196:A200"/>
    <mergeCell ref="B196:B200"/>
    <mergeCell ref="A201:A205"/>
    <mergeCell ref="B201:B205"/>
    <mergeCell ref="A176:A180"/>
    <mergeCell ref="B176:B180"/>
    <mergeCell ref="A181:A185"/>
    <mergeCell ref="B181:B185"/>
    <mergeCell ref="A186:A190"/>
    <mergeCell ref="B186:B190"/>
    <mergeCell ref="A161:A165"/>
    <mergeCell ref="B161:B165"/>
    <mergeCell ref="A166:A170"/>
    <mergeCell ref="B166:B170"/>
    <mergeCell ref="A171:A175"/>
    <mergeCell ref="B171:B175"/>
    <mergeCell ref="A146:A150"/>
    <mergeCell ref="B146:B150"/>
    <mergeCell ref="A151:A155"/>
    <mergeCell ref="B151:B155"/>
    <mergeCell ref="A156:A160"/>
    <mergeCell ref="B156:B160"/>
    <mergeCell ref="A131:A135"/>
    <mergeCell ref="B131:B135"/>
    <mergeCell ref="A136:A140"/>
    <mergeCell ref="B136:B140"/>
    <mergeCell ref="A141:A145"/>
    <mergeCell ref="B141:B145"/>
    <mergeCell ref="A116:A120"/>
    <mergeCell ref="B116:B120"/>
    <mergeCell ref="A121:A125"/>
    <mergeCell ref="B121:B125"/>
    <mergeCell ref="A126:A130"/>
    <mergeCell ref="B126:B130"/>
    <mergeCell ref="A101:A105"/>
    <mergeCell ref="B101:B105"/>
    <mergeCell ref="A106:A110"/>
    <mergeCell ref="B106:B110"/>
    <mergeCell ref="A111:A115"/>
    <mergeCell ref="B111:B115"/>
    <mergeCell ref="A86:A90"/>
    <mergeCell ref="B86:B90"/>
    <mergeCell ref="A91:A95"/>
    <mergeCell ref="B91:B95"/>
    <mergeCell ref="A96:A100"/>
    <mergeCell ref="B96:B100"/>
    <mergeCell ref="A71:A75"/>
    <mergeCell ref="B71:B75"/>
    <mergeCell ref="A76:A80"/>
    <mergeCell ref="B76:B80"/>
    <mergeCell ref="A81:A85"/>
    <mergeCell ref="B81:B85"/>
    <mergeCell ref="A56:A60"/>
    <mergeCell ref="B56:B60"/>
    <mergeCell ref="A61:A65"/>
    <mergeCell ref="B61:B65"/>
    <mergeCell ref="A66:A70"/>
    <mergeCell ref="B66:B70"/>
    <mergeCell ref="A41:A45"/>
    <mergeCell ref="B41:B45"/>
    <mergeCell ref="A46:A50"/>
    <mergeCell ref="B46:B50"/>
    <mergeCell ref="A51:A55"/>
    <mergeCell ref="B51:B55"/>
    <mergeCell ref="A31:A35"/>
    <mergeCell ref="B31:B35"/>
    <mergeCell ref="A36:A40"/>
    <mergeCell ref="B36:B40"/>
    <mergeCell ref="A11:A15"/>
    <mergeCell ref="B11:B15"/>
    <mergeCell ref="A16:A20"/>
    <mergeCell ref="B16:B20"/>
    <mergeCell ref="A21:A25"/>
    <mergeCell ref="B21:B25"/>
    <mergeCell ref="D3:E3"/>
    <mergeCell ref="D4:E4"/>
    <mergeCell ref="A6:E6"/>
    <mergeCell ref="A8:A9"/>
    <mergeCell ref="B8:B9"/>
    <mergeCell ref="C8:C9"/>
    <mergeCell ref="D8:D9"/>
    <mergeCell ref="E8:E9"/>
    <mergeCell ref="A26:A30"/>
    <mergeCell ref="B26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2014-04-15T05:30:35Z</dcterms:modified>
</cp:coreProperties>
</file>