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2" windowWidth="19440" windowHeight="9936"/>
  </bookViews>
  <sheets>
    <sheet name="приложение 10" sheetId="1" r:id="rId1"/>
  </sheets>
  <definedNames>
    <definedName name="_xlnm.Print_Titles" localSheetId="0">'приложение 10'!$6:$6</definedName>
    <definedName name="_xlnm.Print_Area" localSheetId="0">'приложение 10'!$A$1:$E$308</definedName>
  </definedNames>
  <calcPr calcId="144525"/>
</workbook>
</file>

<file path=xl/calcChain.xml><?xml version="1.0" encoding="utf-8"?>
<calcChain xmlns="http://schemas.openxmlformats.org/spreadsheetml/2006/main">
  <c r="E24" i="1" l="1"/>
  <c r="E42" i="1" l="1"/>
  <c r="E49" i="1"/>
  <c r="E98" i="1"/>
  <c r="D60" i="1" l="1"/>
  <c r="D108" i="1" l="1"/>
  <c r="D182" i="1"/>
  <c r="D87" i="1"/>
  <c r="D98" i="1"/>
  <c r="D24" i="1"/>
  <c r="D49" i="1"/>
  <c r="D42" i="1"/>
  <c r="E109" i="1" l="1"/>
  <c r="E112" i="1"/>
  <c r="E119" i="1"/>
  <c r="E126" i="1"/>
  <c r="E133" i="1"/>
  <c r="E140" i="1"/>
  <c r="E147" i="1"/>
  <c r="E154" i="1"/>
  <c r="E161" i="1"/>
  <c r="E168" i="1"/>
  <c r="E175" i="1"/>
  <c r="E182" i="1"/>
  <c r="E189" i="1"/>
  <c r="E196" i="1"/>
  <c r="E91" i="1"/>
  <c r="E70" i="1"/>
  <c r="E77" i="1"/>
  <c r="D109" i="1"/>
  <c r="D196" i="1"/>
  <c r="D189" i="1"/>
  <c r="D175" i="1"/>
  <c r="D168" i="1"/>
  <c r="D161" i="1"/>
  <c r="D154" i="1"/>
  <c r="D147" i="1"/>
  <c r="D140" i="1"/>
  <c r="D133" i="1"/>
  <c r="D126" i="1"/>
  <c r="D119" i="1"/>
  <c r="D112" i="1"/>
  <c r="D88" i="1"/>
  <c r="D91" i="1"/>
  <c r="D77" i="1"/>
  <c r="D70" i="1"/>
  <c r="E63" i="1" l="1"/>
  <c r="D63" i="1"/>
  <c r="D59" i="1" s="1"/>
  <c r="E35" i="1"/>
  <c r="E28" i="1"/>
  <c r="D35" i="1"/>
  <c r="D28" i="1"/>
  <c r="E105" i="1" l="1"/>
  <c r="E84" i="1"/>
  <c r="E56" i="1"/>
  <c r="E21" i="1"/>
  <c r="D105" i="1"/>
  <c r="D84" i="1"/>
  <c r="D56" i="1"/>
  <c r="D21" i="1"/>
  <c r="E263" i="1" l="1"/>
  <c r="E18" i="1" l="1"/>
  <c r="E11" i="1" s="1"/>
  <c r="E264" i="1"/>
  <c r="E265" i="1"/>
  <c r="E266" i="1"/>
  <c r="E272" i="1"/>
  <c r="D263" i="1"/>
  <c r="E252" i="1"/>
  <c r="E245" i="1"/>
  <c r="D252" i="1"/>
  <c r="D245" i="1"/>
  <c r="E260" i="1" l="1"/>
  <c r="D18" i="1"/>
  <c r="D11" i="1" l="1"/>
  <c r="E210" i="1" l="1"/>
  <c r="E203" i="1"/>
  <c r="D231" i="1"/>
  <c r="D238" i="1"/>
  <c r="D272" i="1"/>
  <c r="D203" i="1"/>
  <c r="D264" i="1"/>
  <c r="D12" i="1" s="1"/>
  <c r="D265" i="1"/>
  <c r="D13" i="1" s="1"/>
  <c r="D266" i="1"/>
  <c r="D260" i="1" s="1"/>
  <c r="D262" i="1"/>
  <c r="E238" i="1"/>
  <c r="E231" i="1"/>
  <c r="E224" i="1"/>
  <c r="D224" i="1"/>
  <c r="E217" i="1"/>
  <c r="D217" i="1"/>
  <c r="D210" i="1"/>
  <c r="E13" i="1"/>
  <c r="E12" i="1"/>
  <c r="D17" i="1" l="1"/>
  <c r="D14" i="1" s="1"/>
  <c r="D10" i="1" s="1"/>
  <c r="D7" i="1" s="1"/>
  <c r="E17" i="1"/>
  <c r="D9" i="1"/>
  <c r="E9" i="1"/>
  <c r="E14" i="1" l="1"/>
  <c r="E7" i="1" s="1"/>
  <c r="E10" i="1"/>
</calcChain>
</file>

<file path=xl/sharedStrings.xml><?xml version="1.0" encoding="utf-8"?>
<sst xmlns="http://schemas.openxmlformats.org/spreadsheetml/2006/main" count="344" uniqueCount="83">
  <si>
    <t>форма 10</t>
  </si>
  <si>
    <t>"Развитие дорожной отрасли Чеченской Республики"</t>
  </si>
  <si>
    <t>тыс. руб</t>
  </si>
  <si>
    <t>Статус</t>
  </si>
  <si>
    <t>Наименование государственной программы, подпрограммы государственной программы, мероприятий</t>
  </si>
  <si>
    <t>Государственная программа</t>
  </si>
  <si>
    <t>всего</t>
  </si>
  <si>
    <t>в том числе по отдельным источникам финансирования</t>
  </si>
  <si>
    <t>федеральный бюджет</t>
  </si>
  <si>
    <t>республиканский бюджет</t>
  </si>
  <si>
    <t>внебюджетные источники</t>
  </si>
  <si>
    <t>Подпрограмма 1</t>
  </si>
  <si>
    <t>Подпрограмма 2</t>
  </si>
  <si>
    <t>Подпрограмма "Дорожное хозяйство"</t>
  </si>
  <si>
    <t>Проектно-изыскательские работы, экспертиза</t>
  </si>
  <si>
    <t xml:space="preserve">Приобретение дорожной техники, оборудования, элементов обстановки пути и технических средств  </t>
  </si>
  <si>
    <t>1.2. Подпрограмма 2 "Обеспечение реализации государственной программы "Развитие дорожной отрасли Чеченской Республики"</t>
  </si>
  <si>
    <t>"Обеспечение реализации государственной программы "Развитие дорожной отрасли Чеченской Республики"</t>
  </si>
  <si>
    <t>Материально-техническое обеспечение  деятельности и содержание имущества  Министерства автомобильных дорог Чеченской Республики</t>
  </si>
  <si>
    <t>Кадровое, административно-правовое и информационное обеспечение деятельности Министерства автомобильных дорог Чеченской Республики</t>
  </si>
  <si>
    <t xml:space="preserve">Исп. Закаева А. </t>
  </si>
  <si>
    <t>муниципальные источники</t>
  </si>
  <si>
    <t>оценка расходов (план)</t>
  </si>
  <si>
    <t>Мероприятие 2.1</t>
  </si>
  <si>
    <t>Мероприятие 2.2</t>
  </si>
  <si>
    <t xml:space="preserve">в том числе за счет субсидий, субвенций и иных межбюджетных трансфертов из федерального бюджета  </t>
  </si>
  <si>
    <t>Источники финансирования (наименование источников финансирования)</t>
  </si>
  <si>
    <t xml:space="preserve">фактические расходы </t>
  </si>
  <si>
    <t>Мероприятие 1.1</t>
  </si>
  <si>
    <t>Мероприятие 1.2</t>
  </si>
  <si>
    <t xml:space="preserve">Строительство, реконструкция мостов </t>
  </si>
  <si>
    <t>Строительство, реконструкция автомобильных дорог</t>
  </si>
  <si>
    <t>Мероприятие 1.3</t>
  </si>
  <si>
    <t xml:space="preserve"> Долевое участие в финансировании объектов, направленных на прирост количества населенных пунктов обеспеченных постоянной круглогодичной связью с сетью автомобильных дорог общего пользования по дорогам с твердым покрытием </t>
  </si>
  <si>
    <t>Мероприятие 1.4</t>
  </si>
  <si>
    <t>Мероприятие 1.5</t>
  </si>
  <si>
    <t xml:space="preserve">Капитальный ремонт и ремонт  автомобильных дорог </t>
  </si>
  <si>
    <t>Реконструкция и ремонт производственных баз</t>
  </si>
  <si>
    <t>Мероприятие 1.6</t>
  </si>
  <si>
    <t xml:space="preserve"> Содержание дорог </t>
  </si>
  <si>
    <t>Мероприятие 1.7</t>
  </si>
  <si>
    <t>Мероприятие 1.8</t>
  </si>
  <si>
    <t xml:space="preserve"> Аварийно-Восстановительные работы</t>
  </si>
  <si>
    <t>Мероприятие 1.9</t>
  </si>
  <si>
    <t>Мероприятие 1.10</t>
  </si>
  <si>
    <t xml:space="preserve"> Направление средств на увеличение уставного фонда ГУП "Спецдортехника" для приобретения дорожной техники в лизинг </t>
  </si>
  <si>
    <t xml:space="preserve"> в том числе за счет субсидий, субвенций и иных межбюджетных трансфертов из федерального бюджета  </t>
  </si>
  <si>
    <t xml:space="preserve">в том числе  за счет субсидий, субвенций и иных межбюджетных трансфертов из федерального бюджета  </t>
  </si>
  <si>
    <t>Мероприятие 1.11</t>
  </si>
  <si>
    <t>Оплата за выполненные объемы работ прошлых лет</t>
  </si>
  <si>
    <t>Оплата за счет переходящего остатка</t>
  </si>
  <si>
    <t>Мероприятие 1.12</t>
  </si>
  <si>
    <t>А.Б. Тумхаджиев</t>
  </si>
  <si>
    <t>Заместитель Председателя Правительства</t>
  </si>
  <si>
    <t>Чеченской Республики - министр</t>
  </si>
  <si>
    <t>автомобильных дорог Чеченской Республики</t>
  </si>
  <si>
    <t xml:space="preserve">Начальник ОЭ и П                                                                                                                    </t>
  </si>
  <si>
    <t>И.Д. Мазаева</t>
  </si>
  <si>
    <t>Строительство моста на 19 км а/д Саясан-Беной-Беной-Ведено</t>
  </si>
  <si>
    <t>Реконструкция моста на 4 км а/д ст.Ищерская-г.Грозный</t>
  </si>
  <si>
    <t>Направление 1: на реализацию крупных, особо важных для социально-экономического развития Российской Федерации</t>
  </si>
  <si>
    <t>Реконструкция подъезда от а/д Согунты-Кошкельды к с.Аллерой, км-0-км4,3</t>
  </si>
  <si>
    <t>Ремонт а/д Ищерская-Шелковская-гр.Дагестана, км120-км140</t>
  </si>
  <si>
    <t>Информация о расходах на реализацию государственной программы по источникам финансирования за I квартал 2017 года.</t>
  </si>
  <si>
    <t>Строительство моста на 5 км а/д Серноводск-Грозный</t>
  </si>
  <si>
    <t xml:space="preserve">Строительство прямоугольной трубы на 1 км подъезда к с.Самашки от а/д Ищерская-Грозный </t>
  </si>
  <si>
    <t>Реконструкция а/д Грозный-Шатой-Итум-Кали--п.з.Аргун-гр.Грузии, км38,8-км54,8 (1 этап км38+800-км45+542)</t>
  </si>
  <si>
    <t>Направление 2: на развитие и увеличение пропускной способности сети автомобильных дорог общего пользования регионального значения</t>
  </si>
  <si>
    <t>Реконструкция а/д "Сернводск-Грозный", км21-км35 (2 комплекс км29-км35)</t>
  </si>
  <si>
    <t>Реконструкция подъезда от а/д М-29 "Кавказ" к с.Мелчхи, км0-км2,7</t>
  </si>
  <si>
    <t>Реконструкция подъезда от а/д Гудермес-Виноградное к с.Брагуны км0-км8,4 с подъездом к молочно-товарной ферме госхоза "Брагунский", км0-км1,3</t>
  </si>
  <si>
    <t>Ремонт а/д Ищерская-Шелковская-гр.Дагестана, км76-км91</t>
  </si>
  <si>
    <t>Ремонт а/д Ищерская-Шелковская-гр.Дагестана, км96-км106,5</t>
  </si>
  <si>
    <t>Ремонт а/д Грозный-Ведено-гр.Дагестана, км20,1-км21,8</t>
  </si>
  <si>
    <t>Ремонт а/д Грозный-Шатой-Итум-кали к с.Ярыш-Марды-ч/з Дачу-Барзой, км0,5-км1,2</t>
  </si>
  <si>
    <t>Ремонт а/д Гудермес-Курчалой, км12,6-км14</t>
  </si>
  <si>
    <t>Ремонт а/д Ассиновская-Ачхой-Мартан-Урус-Мартан-Старые-Атаги, км 29-км29,8, км-31,4-км33</t>
  </si>
  <si>
    <t>Ремонт а/д Ищерская-Грозный, км12-км15</t>
  </si>
  <si>
    <t>Ремонт а/д Шатой-Шаро-Аргун-Химой, км35,5-км44,5</t>
  </si>
  <si>
    <t>Ремонт подъезда от а/д "Братское-Надтеречное-Правобережное" к с.Зебир-Юрт, км0-км20</t>
  </si>
  <si>
    <t>Ремонт  а/д Октябрьское-Красностепновское, км0-км10,7</t>
  </si>
  <si>
    <t>Ремонт а/д Итум-Кали-Альпийские пастбище-Химой, км32-км47</t>
  </si>
  <si>
    <t>Ремонт а/д Капустино-Селиванкин-Бурунское-Каяклы-Каргалинская, км30-км39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</si>
</sst>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Border="1" applyAlignment="1">
      <alignment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164" fontId="9" fillId="3" borderId="1" xfId="0" applyNumberFormat="1" applyFont="1" applyFill="1" applyBorder="1" applyAlignment="1">
      <alignment wrapText="1"/>
    </xf>
    <xf numFmtId="164" fontId="9" fillId="3" borderId="4" xfId="0" applyNumberFormat="1" applyFont="1" applyFill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Border="1"/>
    <xf numFmtId="0" fontId="1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6"/>
  <sheetViews>
    <sheetView tabSelected="1" view="pageBreakPreview" topLeftCell="A193" zoomScale="85" zoomScaleNormal="100" zoomScaleSheetLayoutView="85" workbookViewId="0">
      <selection activeCell="E89" sqref="E89"/>
    </sheetView>
  </sheetViews>
  <sheetFormatPr defaultColWidth="8.88671875" defaultRowHeight="18" x14ac:dyDescent="0.35"/>
  <cols>
    <col min="1" max="1" width="22" style="2" customWidth="1"/>
    <col min="2" max="2" width="41.77734375" style="2" customWidth="1"/>
    <col min="3" max="3" width="44.88671875" style="2" customWidth="1"/>
    <col min="4" max="5" width="28.44140625" style="2" customWidth="1"/>
    <col min="6" max="6" width="18.88671875" style="2" customWidth="1"/>
    <col min="7" max="7" width="18.33203125" style="2" customWidth="1"/>
    <col min="8" max="8" width="8.88671875" style="2"/>
    <col min="9" max="9" width="13.33203125" style="2" customWidth="1"/>
    <col min="10" max="16384" width="8.88671875" style="2"/>
  </cols>
  <sheetData>
    <row r="2" spans="1:9" ht="15" customHeight="1" x14ac:dyDescent="0.35">
      <c r="A2" s="1"/>
      <c r="B2" s="1"/>
      <c r="C2" s="1"/>
      <c r="D2" s="77" t="s">
        <v>0</v>
      </c>
      <c r="E2" s="77"/>
    </row>
    <row r="3" spans="1:9" ht="14.25" customHeight="1" x14ac:dyDescent="0.35">
      <c r="A3" s="1"/>
      <c r="B3" s="1"/>
      <c r="C3" s="1"/>
      <c r="D3" s="1"/>
      <c r="E3" s="1"/>
    </row>
    <row r="4" spans="1:9" ht="21" customHeight="1" x14ac:dyDescent="0.35">
      <c r="A4" s="67" t="s">
        <v>63</v>
      </c>
      <c r="B4" s="67"/>
      <c r="C4" s="67"/>
      <c r="D4" s="67"/>
      <c r="E4" s="67"/>
    </row>
    <row r="5" spans="1:9" ht="15.75" customHeight="1" x14ac:dyDescent="0.35">
      <c r="A5" s="1"/>
      <c r="B5" s="3"/>
      <c r="C5" s="3"/>
      <c r="D5" s="3"/>
      <c r="E5" s="32" t="s">
        <v>2</v>
      </c>
    </row>
    <row r="6" spans="1:9" ht="72" customHeight="1" x14ac:dyDescent="0.35">
      <c r="A6" s="4" t="s">
        <v>3</v>
      </c>
      <c r="B6" s="4" t="s">
        <v>4</v>
      </c>
      <c r="C6" s="4" t="s">
        <v>26</v>
      </c>
      <c r="D6" s="4" t="s">
        <v>22</v>
      </c>
      <c r="E6" s="4" t="s">
        <v>27</v>
      </c>
    </row>
    <row r="7" spans="1:9" ht="18.600000000000001" customHeight="1" x14ac:dyDescent="0.35">
      <c r="A7" s="69" t="s">
        <v>5</v>
      </c>
      <c r="B7" s="68" t="s">
        <v>1</v>
      </c>
      <c r="C7" s="5" t="s">
        <v>6</v>
      </c>
      <c r="D7" s="33">
        <f>D10</f>
        <v>2704038.9279999998</v>
      </c>
      <c r="E7" s="33">
        <f>E14+E260</f>
        <v>73631.668999999994</v>
      </c>
      <c r="F7" s="6"/>
      <c r="G7" s="6"/>
    </row>
    <row r="8" spans="1:9" ht="36" x14ac:dyDescent="0.35">
      <c r="A8" s="70"/>
      <c r="B8" s="68"/>
      <c r="C8" s="7" t="s">
        <v>7</v>
      </c>
      <c r="D8" s="8"/>
      <c r="E8" s="8"/>
    </row>
    <row r="9" spans="1:9" ht="16.8" customHeight="1" x14ac:dyDescent="0.35">
      <c r="A9" s="70"/>
      <c r="B9" s="68"/>
      <c r="C9" s="9" t="s">
        <v>8</v>
      </c>
      <c r="D9" s="10">
        <f>D16+D262</f>
        <v>0</v>
      </c>
      <c r="E9" s="10">
        <f>E16+E262</f>
        <v>0</v>
      </c>
      <c r="F9" s="11"/>
      <c r="G9" s="11"/>
    </row>
    <row r="10" spans="1:9" ht="21" customHeight="1" x14ac:dyDescent="0.35">
      <c r="A10" s="70"/>
      <c r="B10" s="68"/>
      <c r="C10" s="9" t="s">
        <v>9</v>
      </c>
      <c r="D10" s="34">
        <f>D14+D260</f>
        <v>2704038.9279999998</v>
      </c>
      <c r="E10" s="34">
        <f>E17+E263</f>
        <v>73631.668999999994</v>
      </c>
      <c r="F10" s="11"/>
      <c r="G10" s="11"/>
    </row>
    <row r="11" spans="1:9" ht="54.6" customHeight="1" x14ac:dyDescent="0.35">
      <c r="A11" s="70"/>
      <c r="B11" s="68"/>
      <c r="C11" s="9" t="s">
        <v>46</v>
      </c>
      <c r="D11" s="34">
        <f>D18</f>
        <v>206942.6</v>
      </c>
      <c r="E11" s="34">
        <f>E18</f>
        <v>0</v>
      </c>
      <c r="F11" s="11"/>
      <c r="G11" s="11"/>
    </row>
    <row r="12" spans="1:9" x14ac:dyDescent="0.35">
      <c r="A12" s="70"/>
      <c r="B12" s="68"/>
      <c r="C12" s="9" t="s">
        <v>10</v>
      </c>
      <c r="D12" s="34">
        <f>D19+D264</f>
        <v>0</v>
      </c>
      <c r="E12" s="34">
        <f>E19+E264</f>
        <v>0</v>
      </c>
      <c r="F12" s="11"/>
      <c r="G12" s="11"/>
    </row>
    <row r="13" spans="1:9" x14ac:dyDescent="0.35">
      <c r="A13" s="71"/>
      <c r="B13" s="68"/>
      <c r="C13" s="9" t="s">
        <v>21</v>
      </c>
      <c r="D13" s="34">
        <f>D20+D265</f>
        <v>0</v>
      </c>
      <c r="E13" s="34">
        <f>E20+E265</f>
        <v>0</v>
      </c>
      <c r="F13" s="11"/>
      <c r="G13" s="11"/>
    </row>
    <row r="14" spans="1:9" ht="18" customHeight="1" x14ac:dyDescent="0.35">
      <c r="A14" s="73" t="s">
        <v>11</v>
      </c>
      <c r="B14" s="72" t="s">
        <v>13</v>
      </c>
      <c r="C14" s="5" t="s">
        <v>6</v>
      </c>
      <c r="D14" s="33">
        <f>D17</f>
        <v>2569508.2560000001</v>
      </c>
      <c r="E14" s="33">
        <f>E17</f>
        <v>67085.006999999998</v>
      </c>
      <c r="F14" s="6"/>
      <c r="G14" s="6"/>
    </row>
    <row r="15" spans="1:9" ht="37.200000000000003" customHeight="1" x14ac:dyDescent="0.35">
      <c r="A15" s="73"/>
      <c r="B15" s="72"/>
      <c r="C15" s="7" t="s">
        <v>7</v>
      </c>
      <c r="D15" s="8"/>
      <c r="E15" s="8"/>
      <c r="I15" s="11"/>
    </row>
    <row r="16" spans="1:9" ht="19.8" customHeight="1" x14ac:dyDescent="0.35">
      <c r="A16" s="73"/>
      <c r="B16" s="72"/>
      <c r="C16" s="9" t="s">
        <v>8</v>
      </c>
      <c r="D16" s="8">
        <v>0</v>
      </c>
      <c r="E16" s="8">
        <v>0</v>
      </c>
      <c r="F16" s="11"/>
      <c r="G16" s="11"/>
    </row>
    <row r="17" spans="1:9" ht="18.600000000000001" customHeight="1" x14ac:dyDescent="0.35">
      <c r="A17" s="73"/>
      <c r="B17" s="72"/>
      <c r="C17" s="7" t="s">
        <v>9</v>
      </c>
      <c r="D17" s="8">
        <f>D21+D56+D84+D105+D203+D210+D217+D224+D231+D238+D245+D252</f>
        <v>2569508.2560000001</v>
      </c>
      <c r="E17" s="8">
        <f>E21+E56+E84+E105+E203+E210+E217+E224+E231+E238+E245+E252</f>
        <v>67085.006999999998</v>
      </c>
      <c r="F17" s="11"/>
      <c r="G17" s="11"/>
    </row>
    <row r="18" spans="1:9" ht="56.4" customHeight="1" x14ac:dyDescent="0.35">
      <c r="A18" s="73"/>
      <c r="B18" s="72"/>
      <c r="C18" s="9" t="s">
        <v>47</v>
      </c>
      <c r="D18" s="8">
        <f>D25+D60+D88+D109+D207+D214+D221+D228+D235+D242</f>
        <v>206942.6</v>
      </c>
      <c r="E18" s="8">
        <f>E25+E60+E88+E109+E207+E214+E221+E228+E235+E242</f>
        <v>0</v>
      </c>
      <c r="F18" s="11"/>
      <c r="G18" s="11"/>
    </row>
    <row r="19" spans="1:9" x14ac:dyDescent="0.35">
      <c r="A19" s="73"/>
      <c r="B19" s="72"/>
      <c r="C19" s="9" t="s">
        <v>10</v>
      </c>
      <c r="D19" s="8">
        <v>0</v>
      </c>
      <c r="E19" s="8">
        <v>0</v>
      </c>
      <c r="F19" s="11"/>
      <c r="G19" s="11"/>
    </row>
    <row r="20" spans="1:9" x14ac:dyDescent="0.35">
      <c r="A20" s="73"/>
      <c r="B20" s="72"/>
      <c r="C20" s="9" t="s">
        <v>21</v>
      </c>
      <c r="D20" s="8">
        <v>0</v>
      </c>
      <c r="E20" s="8">
        <v>0</v>
      </c>
      <c r="F20" s="11"/>
      <c r="G20" s="11"/>
    </row>
    <row r="21" spans="1:9" ht="16.8" customHeight="1" x14ac:dyDescent="0.35">
      <c r="A21" s="60" t="s">
        <v>28</v>
      </c>
      <c r="B21" s="56" t="s">
        <v>30</v>
      </c>
      <c r="C21" s="12" t="s">
        <v>6</v>
      </c>
      <c r="D21" s="13">
        <f>D24</f>
        <v>576180.04700000002</v>
      </c>
      <c r="E21" s="13">
        <f>E24</f>
        <v>15000</v>
      </c>
    </row>
    <row r="22" spans="1:9" ht="40.200000000000003" customHeight="1" x14ac:dyDescent="0.35">
      <c r="A22" s="60"/>
      <c r="B22" s="56"/>
      <c r="C22" s="14" t="s">
        <v>7</v>
      </c>
      <c r="D22" s="15"/>
      <c r="E22" s="15"/>
    </row>
    <row r="23" spans="1:9" ht="18.600000000000001" customHeight="1" x14ac:dyDescent="0.35">
      <c r="A23" s="60"/>
      <c r="B23" s="56"/>
      <c r="C23" s="16" t="s">
        <v>8</v>
      </c>
      <c r="D23" s="15">
        <v>0</v>
      </c>
      <c r="E23" s="15">
        <v>0</v>
      </c>
    </row>
    <row r="24" spans="1:9" ht="18.600000000000001" customHeight="1" x14ac:dyDescent="0.35">
      <c r="A24" s="60"/>
      <c r="B24" s="56"/>
      <c r="C24" s="14" t="s">
        <v>9</v>
      </c>
      <c r="D24" s="15">
        <f>D31+D38+D45+D52</f>
        <v>576180.04700000002</v>
      </c>
      <c r="E24" s="15">
        <f>E31+E38+E45+E52</f>
        <v>15000</v>
      </c>
      <c r="I24" s="11"/>
    </row>
    <row r="25" spans="1:9" ht="52.8" customHeight="1" x14ac:dyDescent="0.35">
      <c r="A25" s="60"/>
      <c r="B25" s="56"/>
      <c r="C25" s="9" t="s">
        <v>46</v>
      </c>
      <c r="D25" s="15">
        <v>0</v>
      </c>
      <c r="E25" s="15">
        <v>0</v>
      </c>
      <c r="I25" s="11"/>
    </row>
    <row r="26" spans="1:9" x14ac:dyDescent="0.35">
      <c r="A26" s="60"/>
      <c r="B26" s="56"/>
      <c r="C26" s="16" t="s">
        <v>10</v>
      </c>
      <c r="D26" s="15">
        <v>0</v>
      </c>
      <c r="E26" s="15">
        <v>0</v>
      </c>
    </row>
    <row r="27" spans="1:9" x14ac:dyDescent="0.35">
      <c r="A27" s="60"/>
      <c r="B27" s="56"/>
      <c r="C27" s="16" t="s">
        <v>21</v>
      </c>
      <c r="D27" s="17">
        <v>0</v>
      </c>
      <c r="E27" s="17">
        <v>0</v>
      </c>
    </row>
    <row r="28" spans="1:9" x14ac:dyDescent="0.35">
      <c r="A28" s="64"/>
      <c r="B28" s="53" t="s">
        <v>58</v>
      </c>
      <c r="C28" s="12" t="s">
        <v>6</v>
      </c>
      <c r="D28" s="43">
        <f>D31</f>
        <v>66792.342000000004</v>
      </c>
      <c r="E28" s="43">
        <f>E31</f>
        <v>15000</v>
      </c>
    </row>
    <row r="29" spans="1:9" ht="36" x14ac:dyDescent="0.35">
      <c r="A29" s="65"/>
      <c r="B29" s="54"/>
      <c r="C29" s="14" t="s">
        <v>7</v>
      </c>
      <c r="D29" s="17"/>
      <c r="E29" s="17"/>
    </row>
    <row r="30" spans="1:9" x14ac:dyDescent="0.35">
      <c r="A30" s="65"/>
      <c r="B30" s="54"/>
      <c r="C30" s="16" t="s">
        <v>8</v>
      </c>
      <c r="D30" s="17"/>
      <c r="E30" s="17"/>
    </row>
    <row r="31" spans="1:9" x14ac:dyDescent="0.35">
      <c r="A31" s="65"/>
      <c r="B31" s="54"/>
      <c r="C31" s="14" t="s">
        <v>9</v>
      </c>
      <c r="D31" s="17">
        <v>66792.342000000004</v>
      </c>
      <c r="E31" s="17">
        <v>15000</v>
      </c>
    </row>
    <row r="32" spans="1:9" ht="54" x14ac:dyDescent="0.35">
      <c r="A32" s="65"/>
      <c r="B32" s="54"/>
      <c r="C32" s="9" t="s">
        <v>46</v>
      </c>
      <c r="D32" s="17">
        <v>0</v>
      </c>
      <c r="E32" s="17">
        <v>0</v>
      </c>
    </row>
    <row r="33" spans="1:5" x14ac:dyDescent="0.35">
      <c r="A33" s="65"/>
      <c r="B33" s="54"/>
      <c r="C33" s="16" t="s">
        <v>10</v>
      </c>
      <c r="D33" s="17">
        <v>0</v>
      </c>
      <c r="E33" s="17">
        <v>0</v>
      </c>
    </row>
    <row r="34" spans="1:5" x14ac:dyDescent="0.35">
      <c r="A34" s="66"/>
      <c r="B34" s="55"/>
      <c r="C34" s="16" t="s">
        <v>21</v>
      </c>
      <c r="D34" s="17">
        <v>0</v>
      </c>
      <c r="E34" s="17">
        <v>0</v>
      </c>
    </row>
    <row r="35" spans="1:5" s="30" customFormat="1" x14ac:dyDescent="0.35">
      <c r="A35" s="40"/>
      <c r="B35" s="53" t="s">
        <v>59</v>
      </c>
      <c r="C35" s="12" t="s">
        <v>6</v>
      </c>
      <c r="D35" s="43">
        <f>D38</f>
        <v>400000</v>
      </c>
      <c r="E35" s="43">
        <f>E38</f>
        <v>0</v>
      </c>
    </row>
    <row r="36" spans="1:5" s="30" customFormat="1" ht="36" x14ac:dyDescent="0.35">
      <c r="A36" s="40"/>
      <c r="B36" s="54"/>
      <c r="C36" s="14" t="s">
        <v>7</v>
      </c>
      <c r="D36" s="17"/>
      <c r="E36" s="17"/>
    </row>
    <row r="37" spans="1:5" s="30" customFormat="1" x14ac:dyDescent="0.35">
      <c r="A37" s="40"/>
      <c r="B37" s="54"/>
      <c r="C37" s="16" t="s">
        <v>8</v>
      </c>
      <c r="D37" s="17"/>
      <c r="E37" s="17"/>
    </row>
    <row r="38" spans="1:5" s="30" customFormat="1" x14ac:dyDescent="0.35">
      <c r="A38" s="40"/>
      <c r="B38" s="54"/>
      <c r="C38" s="14" t="s">
        <v>9</v>
      </c>
      <c r="D38" s="17">
        <v>400000</v>
      </c>
      <c r="E38" s="17">
        <v>0</v>
      </c>
    </row>
    <row r="39" spans="1:5" s="30" customFormat="1" ht="54" x14ac:dyDescent="0.35">
      <c r="A39" s="40"/>
      <c r="B39" s="54"/>
      <c r="C39" s="9" t="s">
        <v>46</v>
      </c>
      <c r="D39" s="17">
        <v>0</v>
      </c>
      <c r="E39" s="17">
        <v>0</v>
      </c>
    </row>
    <row r="40" spans="1:5" s="30" customFormat="1" x14ac:dyDescent="0.35">
      <c r="A40" s="40"/>
      <c r="B40" s="54"/>
      <c r="C40" s="16" t="s">
        <v>10</v>
      </c>
      <c r="D40" s="17">
        <v>0</v>
      </c>
      <c r="E40" s="17">
        <v>0</v>
      </c>
    </row>
    <row r="41" spans="1:5" s="42" customFormat="1" x14ac:dyDescent="0.35">
      <c r="A41" s="41"/>
      <c r="B41" s="55"/>
      <c r="C41" s="16" t="s">
        <v>21</v>
      </c>
      <c r="D41" s="17">
        <v>0</v>
      </c>
      <c r="E41" s="17">
        <v>0</v>
      </c>
    </row>
    <row r="42" spans="1:5" s="30" customFormat="1" x14ac:dyDescent="0.35">
      <c r="A42" s="46"/>
      <c r="B42" s="53" t="s">
        <v>64</v>
      </c>
      <c r="C42" s="12" t="s">
        <v>6</v>
      </c>
      <c r="D42" s="43">
        <f>D45+D46</f>
        <v>103409.57</v>
      </c>
      <c r="E42" s="43">
        <f>E45+E46</f>
        <v>0</v>
      </c>
    </row>
    <row r="43" spans="1:5" s="30" customFormat="1" ht="36" x14ac:dyDescent="0.35">
      <c r="A43" s="47"/>
      <c r="B43" s="54"/>
      <c r="C43" s="14" t="s">
        <v>7</v>
      </c>
      <c r="D43" s="17"/>
      <c r="E43" s="17"/>
    </row>
    <row r="44" spans="1:5" s="30" customFormat="1" x14ac:dyDescent="0.35">
      <c r="A44" s="47"/>
      <c r="B44" s="54"/>
      <c r="C44" s="16" t="s">
        <v>8</v>
      </c>
      <c r="D44" s="17"/>
      <c r="E44" s="17"/>
    </row>
    <row r="45" spans="1:5" s="30" customFormat="1" x14ac:dyDescent="0.35">
      <c r="A45" s="47"/>
      <c r="B45" s="54"/>
      <c r="C45" s="14" t="s">
        <v>9</v>
      </c>
      <c r="D45" s="17">
        <v>103409.57</v>
      </c>
      <c r="E45" s="17">
        <v>0</v>
      </c>
    </row>
    <row r="46" spans="1:5" s="30" customFormat="1" ht="54" x14ac:dyDescent="0.35">
      <c r="A46" s="47"/>
      <c r="B46" s="54"/>
      <c r="C46" s="9" t="s">
        <v>46</v>
      </c>
      <c r="D46" s="17">
        <v>0</v>
      </c>
      <c r="E46" s="17">
        <v>0</v>
      </c>
    </row>
    <row r="47" spans="1:5" s="30" customFormat="1" x14ac:dyDescent="0.35">
      <c r="A47" s="47"/>
      <c r="B47" s="54"/>
      <c r="C47" s="16" t="s">
        <v>10</v>
      </c>
      <c r="D47" s="17">
        <v>0</v>
      </c>
      <c r="E47" s="17">
        <v>0</v>
      </c>
    </row>
    <row r="48" spans="1:5" s="30" customFormat="1" x14ac:dyDescent="0.35">
      <c r="A48" s="48"/>
      <c r="B48" s="55"/>
      <c r="C48" s="16" t="s">
        <v>21</v>
      </c>
      <c r="D48" s="17">
        <v>0</v>
      </c>
      <c r="E48" s="17">
        <v>0</v>
      </c>
    </row>
    <row r="49" spans="1:5" s="30" customFormat="1" x14ac:dyDescent="0.35">
      <c r="A49" s="47"/>
      <c r="B49" s="53" t="s">
        <v>65</v>
      </c>
      <c r="C49" s="12" t="s">
        <v>6</v>
      </c>
      <c r="D49" s="43">
        <f>D52+D53</f>
        <v>5978.1350000000002</v>
      </c>
      <c r="E49" s="43">
        <f>E52+E53</f>
        <v>0</v>
      </c>
    </row>
    <row r="50" spans="1:5" s="30" customFormat="1" ht="36" x14ac:dyDescent="0.35">
      <c r="A50" s="47"/>
      <c r="B50" s="54"/>
      <c r="C50" s="14" t="s">
        <v>7</v>
      </c>
      <c r="D50" s="17"/>
      <c r="E50" s="17"/>
    </row>
    <row r="51" spans="1:5" s="30" customFormat="1" x14ac:dyDescent="0.35">
      <c r="A51" s="47"/>
      <c r="B51" s="54"/>
      <c r="C51" s="16" t="s">
        <v>8</v>
      </c>
      <c r="D51" s="17"/>
      <c r="E51" s="17"/>
    </row>
    <row r="52" spans="1:5" s="30" customFormat="1" x14ac:dyDescent="0.35">
      <c r="A52" s="47"/>
      <c r="B52" s="54"/>
      <c r="C52" s="14" t="s">
        <v>9</v>
      </c>
      <c r="D52" s="17">
        <v>5978.1350000000002</v>
      </c>
      <c r="E52" s="17">
        <v>0</v>
      </c>
    </row>
    <row r="53" spans="1:5" s="30" customFormat="1" ht="54" x14ac:dyDescent="0.35">
      <c r="A53" s="47"/>
      <c r="B53" s="54"/>
      <c r="C53" s="9" t="s">
        <v>46</v>
      </c>
      <c r="D53" s="17">
        <v>0</v>
      </c>
      <c r="E53" s="17">
        <v>0</v>
      </c>
    </row>
    <row r="54" spans="1:5" s="30" customFormat="1" x14ac:dyDescent="0.35">
      <c r="A54" s="47"/>
      <c r="B54" s="54"/>
      <c r="C54" s="16" t="s">
        <v>10</v>
      </c>
      <c r="D54" s="17">
        <v>0</v>
      </c>
      <c r="E54" s="17">
        <v>0</v>
      </c>
    </row>
    <row r="55" spans="1:5" s="30" customFormat="1" x14ac:dyDescent="0.35">
      <c r="A55" s="47"/>
      <c r="B55" s="55"/>
      <c r="C55" s="16" t="s">
        <v>21</v>
      </c>
      <c r="D55" s="17">
        <v>0</v>
      </c>
      <c r="E55" s="17">
        <v>0</v>
      </c>
    </row>
    <row r="56" spans="1:5" ht="16.8" customHeight="1" x14ac:dyDescent="0.35">
      <c r="A56" s="57" t="s">
        <v>29</v>
      </c>
      <c r="B56" s="61" t="s">
        <v>31</v>
      </c>
      <c r="C56" s="18" t="s">
        <v>6</v>
      </c>
      <c r="D56" s="19">
        <f>D59</f>
        <v>508800.42600000004</v>
      </c>
      <c r="E56" s="19">
        <f>E59</f>
        <v>0</v>
      </c>
    </row>
    <row r="57" spans="1:5" ht="36" customHeight="1" x14ac:dyDescent="0.35">
      <c r="A57" s="58"/>
      <c r="B57" s="62"/>
      <c r="C57" s="35" t="s">
        <v>7</v>
      </c>
      <c r="D57" s="20"/>
      <c r="E57" s="8"/>
    </row>
    <row r="58" spans="1:5" ht="19.2" customHeight="1" x14ac:dyDescent="0.35">
      <c r="A58" s="58"/>
      <c r="B58" s="62"/>
      <c r="C58" s="9" t="s">
        <v>8</v>
      </c>
      <c r="D58" s="20">
        <v>0</v>
      </c>
      <c r="E58" s="8">
        <v>0</v>
      </c>
    </row>
    <row r="59" spans="1:5" ht="19.8" customHeight="1" x14ac:dyDescent="0.35">
      <c r="A59" s="58"/>
      <c r="B59" s="62"/>
      <c r="C59" s="35" t="s">
        <v>9</v>
      </c>
      <c r="D59" s="20">
        <f>D63+D70+D77</f>
        <v>508800.42600000004</v>
      </c>
      <c r="E59" s="20">
        <v>0</v>
      </c>
    </row>
    <row r="60" spans="1:5" ht="54.6" customHeight="1" x14ac:dyDescent="0.35">
      <c r="A60" s="58"/>
      <c r="B60" s="62"/>
      <c r="C60" s="9" t="s">
        <v>25</v>
      </c>
      <c r="D60" s="20">
        <f>D67+D74+D81</f>
        <v>200000</v>
      </c>
      <c r="E60" s="8">
        <v>0</v>
      </c>
    </row>
    <row r="61" spans="1:5" x14ac:dyDescent="0.35">
      <c r="A61" s="58"/>
      <c r="B61" s="62"/>
      <c r="C61" s="9" t="s">
        <v>10</v>
      </c>
      <c r="D61" s="20">
        <v>0</v>
      </c>
      <c r="E61" s="8">
        <v>0</v>
      </c>
    </row>
    <row r="62" spans="1:5" x14ac:dyDescent="0.35">
      <c r="A62" s="59"/>
      <c r="B62" s="63"/>
      <c r="C62" s="9" t="s">
        <v>21</v>
      </c>
      <c r="D62" s="10">
        <v>0</v>
      </c>
      <c r="E62" s="10">
        <v>0</v>
      </c>
    </row>
    <row r="63" spans="1:5" ht="18" customHeight="1" x14ac:dyDescent="0.35">
      <c r="A63" s="53" t="s">
        <v>60</v>
      </c>
      <c r="B63" s="50" t="s">
        <v>66</v>
      </c>
      <c r="C63" s="12" t="s">
        <v>6</v>
      </c>
      <c r="D63" s="44">
        <f>D66</f>
        <v>300000</v>
      </c>
      <c r="E63" s="44">
        <f>E66</f>
        <v>0</v>
      </c>
    </row>
    <row r="64" spans="1:5" ht="36" x14ac:dyDescent="0.35">
      <c r="A64" s="54"/>
      <c r="B64" s="51"/>
      <c r="C64" s="14" t="s">
        <v>7</v>
      </c>
      <c r="D64" s="17"/>
      <c r="E64" s="17"/>
    </row>
    <row r="65" spans="1:5" x14ac:dyDescent="0.35">
      <c r="A65" s="54"/>
      <c r="B65" s="51"/>
      <c r="C65" s="16" t="s">
        <v>8</v>
      </c>
      <c r="D65" s="17"/>
      <c r="E65" s="17"/>
    </row>
    <row r="66" spans="1:5" x14ac:dyDescent="0.35">
      <c r="A66" s="54"/>
      <c r="B66" s="51"/>
      <c r="C66" s="14" t="s">
        <v>9</v>
      </c>
      <c r="D66" s="17">
        <v>300000</v>
      </c>
      <c r="E66" s="17">
        <v>0</v>
      </c>
    </row>
    <row r="67" spans="1:5" ht="54" x14ac:dyDescent="0.35">
      <c r="A67" s="54"/>
      <c r="B67" s="51"/>
      <c r="C67" s="9" t="s">
        <v>46</v>
      </c>
      <c r="D67" s="17">
        <v>200000</v>
      </c>
      <c r="E67" s="17">
        <v>0</v>
      </c>
    </row>
    <row r="68" spans="1:5" x14ac:dyDescent="0.35">
      <c r="A68" s="54"/>
      <c r="B68" s="51"/>
      <c r="C68" s="16" t="s">
        <v>10</v>
      </c>
      <c r="D68" s="17">
        <v>0</v>
      </c>
      <c r="E68" s="17">
        <v>0</v>
      </c>
    </row>
    <row r="69" spans="1:5" x14ac:dyDescent="0.35">
      <c r="A69" s="55"/>
      <c r="B69" s="52"/>
      <c r="C69" s="16" t="s">
        <v>21</v>
      </c>
      <c r="D69" s="17">
        <v>0</v>
      </c>
      <c r="E69" s="17">
        <v>0</v>
      </c>
    </row>
    <row r="70" spans="1:5" x14ac:dyDescent="0.35">
      <c r="A70" s="53" t="s">
        <v>67</v>
      </c>
      <c r="B70" s="50" t="s">
        <v>68</v>
      </c>
      <c r="C70" s="12" t="s">
        <v>6</v>
      </c>
      <c r="D70" s="45">
        <f>D73</f>
        <v>168809.87400000001</v>
      </c>
      <c r="E70" s="45">
        <f>E73</f>
        <v>0</v>
      </c>
    </row>
    <row r="71" spans="1:5" ht="36" x14ac:dyDescent="0.35">
      <c r="A71" s="54"/>
      <c r="B71" s="51"/>
      <c r="C71" s="14" t="s">
        <v>7</v>
      </c>
      <c r="D71" s="10"/>
      <c r="E71" s="10"/>
    </row>
    <row r="72" spans="1:5" x14ac:dyDescent="0.35">
      <c r="A72" s="54"/>
      <c r="B72" s="51"/>
      <c r="C72" s="16" t="s">
        <v>8</v>
      </c>
      <c r="D72" s="10"/>
      <c r="E72" s="10"/>
    </row>
    <row r="73" spans="1:5" x14ac:dyDescent="0.35">
      <c r="A73" s="54"/>
      <c r="B73" s="51"/>
      <c r="C73" s="14" t="s">
        <v>9</v>
      </c>
      <c r="D73" s="10">
        <v>168809.87400000001</v>
      </c>
      <c r="E73" s="10">
        <v>0</v>
      </c>
    </row>
    <row r="74" spans="1:5" ht="54" x14ac:dyDescent="0.35">
      <c r="A74" s="54"/>
      <c r="B74" s="51"/>
      <c r="C74" s="9" t="s">
        <v>46</v>
      </c>
      <c r="D74" s="10">
        <v>0</v>
      </c>
      <c r="E74" s="10">
        <v>0</v>
      </c>
    </row>
    <row r="75" spans="1:5" x14ac:dyDescent="0.35">
      <c r="A75" s="54"/>
      <c r="B75" s="51"/>
      <c r="C75" s="16" t="s">
        <v>10</v>
      </c>
      <c r="D75" s="10">
        <v>0</v>
      </c>
      <c r="E75" s="10">
        <v>0</v>
      </c>
    </row>
    <row r="76" spans="1:5" x14ac:dyDescent="0.35">
      <c r="A76" s="55"/>
      <c r="B76" s="52"/>
      <c r="C76" s="16" t="s">
        <v>21</v>
      </c>
      <c r="D76" s="10">
        <v>0</v>
      </c>
      <c r="E76" s="10">
        <v>0</v>
      </c>
    </row>
    <row r="77" spans="1:5" x14ac:dyDescent="0.35">
      <c r="A77" s="64"/>
      <c r="B77" s="50" t="s">
        <v>61</v>
      </c>
      <c r="C77" s="12" t="s">
        <v>6</v>
      </c>
      <c r="D77" s="45">
        <f>D80</f>
        <v>39990.552000000003</v>
      </c>
      <c r="E77" s="45">
        <f>E80</f>
        <v>0</v>
      </c>
    </row>
    <row r="78" spans="1:5" ht="36" x14ac:dyDescent="0.35">
      <c r="A78" s="65"/>
      <c r="B78" s="51"/>
      <c r="C78" s="14" t="s">
        <v>7</v>
      </c>
      <c r="D78" s="10"/>
      <c r="E78" s="10"/>
    </row>
    <row r="79" spans="1:5" x14ac:dyDescent="0.35">
      <c r="A79" s="65"/>
      <c r="B79" s="51"/>
      <c r="C79" s="16" t="s">
        <v>8</v>
      </c>
      <c r="D79" s="10"/>
      <c r="E79" s="10"/>
    </row>
    <row r="80" spans="1:5" x14ac:dyDescent="0.35">
      <c r="A80" s="65"/>
      <c r="B80" s="51"/>
      <c r="C80" s="14" t="s">
        <v>9</v>
      </c>
      <c r="D80" s="10">
        <v>39990.552000000003</v>
      </c>
      <c r="E80" s="10">
        <v>0</v>
      </c>
    </row>
    <row r="81" spans="1:5" ht="54" x14ac:dyDescent="0.35">
      <c r="A81" s="65"/>
      <c r="B81" s="51"/>
      <c r="C81" s="9" t="s">
        <v>46</v>
      </c>
      <c r="D81" s="10">
        <v>0</v>
      </c>
      <c r="E81" s="10">
        <v>0</v>
      </c>
    </row>
    <row r="82" spans="1:5" x14ac:dyDescent="0.35">
      <c r="A82" s="65"/>
      <c r="B82" s="51"/>
      <c r="C82" s="16" t="s">
        <v>10</v>
      </c>
      <c r="D82" s="10">
        <v>0</v>
      </c>
      <c r="E82" s="10">
        <v>0</v>
      </c>
    </row>
    <row r="83" spans="1:5" x14ac:dyDescent="0.35">
      <c r="A83" s="66"/>
      <c r="B83" s="52"/>
      <c r="C83" s="16" t="s">
        <v>21</v>
      </c>
      <c r="D83" s="10">
        <v>0</v>
      </c>
      <c r="E83" s="10">
        <v>0</v>
      </c>
    </row>
    <row r="84" spans="1:5" ht="18" customHeight="1" x14ac:dyDescent="0.35">
      <c r="A84" s="60" t="s">
        <v>32</v>
      </c>
      <c r="B84" s="75" t="s">
        <v>33</v>
      </c>
      <c r="C84" s="18" t="s">
        <v>6</v>
      </c>
      <c r="D84" s="19">
        <f>D87</f>
        <v>222539.872</v>
      </c>
      <c r="E84" s="19">
        <f>E87</f>
        <v>0</v>
      </c>
    </row>
    <row r="85" spans="1:5" ht="36" x14ac:dyDescent="0.35">
      <c r="A85" s="60"/>
      <c r="B85" s="75"/>
      <c r="C85" s="7" t="s">
        <v>7</v>
      </c>
      <c r="D85" s="20"/>
      <c r="E85" s="8"/>
    </row>
    <row r="86" spans="1:5" ht="19.8" customHeight="1" x14ac:dyDescent="0.35">
      <c r="A86" s="60"/>
      <c r="B86" s="75"/>
      <c r="C86" s="9" t="s">
        <v>8</v>
      </c>
      <c r="D86" s="20">
        <v>0</v>
      </c>
      <c r="E86" s="8">
        <v>0</v>
      </c>
    </row>
    <row r="87" spans="1:5" ht="19.8" customHeight="1" x14ac:dyDescent="0.35">
      <c r="A87" s="60"/>
      <c r="B87" s="75"/>
      <c r="C87" s="7" t="s">
        <v>9</v>
      </c>
      <c r="D87" s="20">
        <f>D94+D101</f>
        <v>222539.872</v>
      </c>
      <c r="E87" s="20">
        <v>0</v>
      </c>
    </row>
    <row r="88" spans="1:5" ht="54" x14ac:dyDescent="0.35">
      <c r="A88" s="60"/>
      <c r="B88" s="75"/>
      <c r="C88" s="9" t="s">
        <v>25</v>
      </c>
      <c r="D88" s="20">
        <f>D95</f>
        <v>6942.6</v>
      </c>
      <c r="E88" s="20">
        <v>0</v>
      </c>
    </row>
    <row r="89" spans="1:5" x14ac:dyDescent="0.35">
      <c r="A89" s="60"/>
      <c r="B89" s="75"/>
      <c r="C89" s="9" t="s">
        <v>10</v>
      </c>
      <c r="D89" s="20">
        <v>0</v>
      </c>
      <c r="E89" s="8">
        <v>0</v>
      </c>
    </row>
    <row r="90" spans="1:5" x14ac:dyDescent="0.35">
      <c r="A90" s="60"/>
      <c r="B90" s="75"/>
      <c r="C90" s="9" t="s">
        <v>21</v>
      </c>
      <c r="D90" s="10">
        <v>0</v>
      </c>
      <c r="E90" s="10">
        <v>0</v>
      </c>
    </row>
    <row r="91" spans="1:5" x14ac:dyDescent="0.35">
      <c r="A91" s="64"/>
      <c r="B91" s="50" t="s">
        <v>69</v>
      </c>
      <c r="C91" s="18" t="s">
        <v>6</v>
      </c>
      <c r="D91" s="45">
        <f>D94</f>
        <v>54483.345000000001</v>
      </c>
      <c r="E91" s="45">
        <f>E94</f>
        <v>0</v>
      </c>
    </row>
    <row r="92" spans="1:5" ht="36" x14ac:dyDescent="0.35">
      <c r="A92" s="65"/>
      <c r="B92" s="51"/>
      <c r="C92" s="39" t="s">
        <v>7</v>
      </c>
      <c r="D92" s="10"/>
      <c r="E92" s="10"/>
    </row>
    <row r="93" spans="1:5" x14ac:dyDescent="0.35">
      <c r="A93" s="65"/>
      <c r="B93" s="51"/>
      <c r="C93" s="9" t="s">
        <v>8</v>
      </c>
      <c r="D93" s="10"/>
      <c r="E93" s="10"/>
    </row>
    <row r="94" spans="1:5" x14ac:dyDescent="0.35">
      <c r="A94" s="65"/>
      <c r="B94" s="51"/>
      <c r="C94" s="39" t="s">
        <v>9</v>
      </c>
      <c r="D94" s="10">
        <v>54483.345000000001</v>
      </c>
      <c r="E94" s="10">
        <v>0</v>
      </c>
    </row>
    <row r="95" spans="1:5" ht="54" x14ac:dyDescent="0.35">
      <c r="A95" s="65"/>
      <c r="B95" s="51"/>
      <c r="C95" s="9" t="s">
        <v>25</v>
      </c>
      <c r="D95" s="10">
        <v>6942.6</v>
      </c>
      <c r="E95" s="10">
        <v>0</v>
      </c>
    </row>
    <row r="96" spans="1:5" x14ac:dyDescent="0.35">
      <c r="A96" s="65"/>
      <c r="B96" s="51"/>
      <c r="C96" s="9" t="s">
        <v>10</v>
      </c>
      <c r="D96" s="10">
        <v>0</v>
      </c>
      <c r="E96" s="10">
        <v>0</v>
      </c>
    </row>
    <row r="97" spans="1:5" x14ac:dyDescent="0.35">
      <c r="A97" s="66"/>
      <c r="B97" s="52"/>
      <c r="C97" s="9" t="s">
        <v>21</v>
      </c>
      <c r="D97" s="10">
        <v>0</v>
      </c>
      <c r="E97" s="10">
        <v>0</v>
      </c>
    </row>
    <row r="98" spans="1:5" x14ac:dyDescent="0.35">
      <c r="A98" s="64"/>
      <c r="B98" s="50" t="s">
        <v>70</v>
      </c>
      <c r="C98" s="18" t="s">
        <v>6</v>
      </c>
      <c r="D98" s="45">
        <f>D101+D102</f>
        <v>168056.527</v>
      </c>
      <c r="E98" s="10">
        <f>E101</f>
        <v>0</v>
      </c>
    </row>
    <row r="99" spans="1:5" ht="36" x14ac:dyDescent="0.35">
      <c r="A99" s="65"/>
      <c r="B99" s="51"/>
      <c r="C99" s="49" t="s">
        <v>7</v>
      </c>
      <c r="D99" s="10"/>
      <c r="E99" s="10"/>
    </row>
    <row r="100" spans="1:5" x14ac:dyDescent="0.35">
      <c r="A100" s="65"/>
      <c r="B100" s="51"/>
      <c r="C100" s="9" t="s">
        <v>8</v>
      </c>
      <c r="D100" s="10"/>
      <c r="E100" s="10"/>
    </row>
    <row r="101" spans="1:5" x14ac:dyDescent="0.35">
      <c r="A101" s="65"/>
      <c r="B101" s="51"/>
      <c r="C101" s="49" t="s">
        <v>9</v>
      </c>
      <c r="D101" s="10">
        <v>168056.527</v>
      </c>
      <c r="E101" s="10">
        <v>0</v>
      </c>
    </row>
    <row r="102" spans="1:5" ht="54" x14ac:dyDescent="0.35">
      <c r="A102" s="65"/>
      <c r="B102" s="51"/>
      <c r="C102" s="9" t="s">
        <v>25</v>
      </c>
      <c r="D102" s="10">
        <v>0</v>
      </c>
      <c r="E102" s="10">
        <v>0</v>
      </c>
    </row>
    <row r="103" spans="1:5" x14ac:dyDescent="0.35">
      <c r="A103" s="65"/>
      <c r="B103" s="51"/>
      <c r="C103" s="9" t="s">
        <v>10</v>
      </c>
      <c r="D103" s="10">
        <v>0</v>
      </c>
      <c r="E103" s="10">
        <v>0</v>
      </c>
    </row>
    <row r="104" spans="1:5" x14ac:dyDescent="0.35">
      <c r="A104" s="66"/>
      <c r="B104" s="52"/>
      <c r="C104" s="9" t="s">
        <v>21</v>
      </c>
      <c r="D104" s="10">
        <v>0</v>
      </c>
      <c r="E104" s="10">
        <v>0</v>
      </c>
    </row>
    <row r="105" spans="1:5" ht="18.600000000000001" customHeight="1" x14ac:dyDescent="0.35">
      <c r="A105" s="60" t="s">
        <v>34</v>
      </c>
      <c r="B105" s="74" t="s">
        <v>36</v>
      </c>
      <c r="C105" s="18" t="s">
        <v>6</v>
      </c>
      <c r="D105" s="19">
        <f>D108</f>
        <v>481999.68599999999</v>
      </c>
      <c r="E105" s="19">
        <f>E108</f>
        <v>0</v>
      </c>
    </row>
    <row r="106" spans="1:5" ht="36" x14ac:dyDescent="0.35">
      <c r="A106" s="60"/>
      <c r="B106" s="76"/>
      <c r="C106" s="7" t="s">
        <v>7</v>
      </c>
      <c r="D106" s="20"/>
      <c r="E106" s="8"/>
    </row>
    <row r="107" spans="1:5" ht="18" customHeight="1" x14ac:dyDescent="0.35">
      <c r="A107" s="60"/>
      <c r="B107" s="76"/>
      <c r="C107" s="9" t="s">
        <v>8</v>
      </c>
      <c r="D107" s="20">
        <v>0</v>
      </c>
      <c r="E107" s="20">
        <v>0</v>
      </c>
    </row>
    <row r="108" spans="1:5" ht="19.2" customHeight="1" x14ac:dyDescent="0.35">
      <c r="A108" s="60"/>
      <c r="B108" s="76"/>
      <c r="C108" s="7" t="s">
        <v>9</v>
      </c>
      <c r="D108" s="20">
        <f>D115+D122+D129+D136+D143+D150+D157+D164+D171+D178+D185+D192+D199</f>
        <v>481999.68599999999</v>
      </c>
      <c r="E108" s="20">
        <v>0</v>
      </c>
    </row>
    <row r="109" spans="1:5" ht="54" x14ac:dyDescent="0.35">
      <c r="A109" s="60"/>
      <c r="B109" s="76"/>
      <c r="C109" s="9" t="s">
        <v>25</v>
      </c>
      <c r="D109" s="20">
        <f>D123</f>
        <v>0</v>
      </c>
      <c r="E109" s="20">
        <f>E123</f>
        <v>0</v>
      </c>
    </row>
    <row r="110" spans="1:5" x14ac:dyDescent="0.35">
      <c r="A110" s="60"/>
      <c r="B110" s="76"/>
      <c r="C110" s="9" t="s">
        <v>10</v>
      </c>
      <c r="D110" s="20">
        <v>0</v>
      </c>
      <c r="E110" s="20">
        <v>0</v>
      </c>
    </row>
    <row r="111" spans="1:5" x14ac:dyDescent="0.35">
      <c r="A111" s="60"/>
      <c r="B111" s="76"/>
      <c r="C111" s="9" t="s">
        <v>21</v>
      </c>
      <c r="D111" s="10">
        <v>0</v>
      </c>
      <c r="E111" s="10">
        <v>0</v>
      </c>
    </row>
    <row r="112" spans="1:5" x14ac:dyDescent="0.35">
      <c r="A112" s="64"/>
      <c r="B112" s="85" t="s">
        <v>62</v>
      </c>
      <c r="C112" s="18" t="s">
        <v>6</v>
      </c>
      <c r="D112" s="45">
        <f>D115</f>
        <v>39679.999000000003</v>
      </c>
      <c r="E112" s="45">
        <f>E115</f>
        <v>0</v>
      </c>
    </row>
    <row r="113" spans="1:5" ht="36" x14ac:dyDescent="0.35">
      <c r="A113" s="65"/>
      <c r="B113" s="86"/>
      <c r="C113" s="39" t="s">
        <v>7</v>
      </c>
      <c r="D113" s="10"/>
      <c r="E113" s="10"/>
    </row>
    <row r="114" spans="1:5" x14ac:dyDescent="0.35">
      <c r="A114" s="65"/>
      <c r="B114" s="86"/>
      <c r="C114" s="9" t="s">
        <v>8</v>
      </c>
      <c r="D114" s="10"/>
      <c r="E114" s="10"/>
    </row>
    <row r="115" spans="1:5" x14ac:dyDescent="0.35">
      <c r="A115" s="65"/>
      <c r="B115" s="86"/>
      <c r="C115" s="39" t="s">
        <v>9</v>
      </c>
      <c r="D115" s="10">
        <v>39679.999000000003</v>
      </c>
      <c r="E115" s="10">
        <v>0</v>
      </c>
    </row>
    <row r="116" spans="1:5" ht="54" x14ac:dyDescent="0.35">
      <c r="A116" s="65"/>
      <c r="B116" s="86"/>
      <c r="C116" s="9" t="s">
        <v>25</v>
      </c>
      <c r="D116" s="10">
        <v>0</v>
      </c>
      <c r="E116" s="10">
        <v>0</v>
      </c>
    </row>
    <row r="117" spans="1:5" x14ac:dyDescent="0.35">
      <c r="A117" s="65"/>
      <c r="B117" s="86"/>
      <c r="C117" s="9" t="s">
        <v>10</v>
      </c>
      <c r="D117" s="10">
        <v>0</v>
      </c>
      <c r="E117" s="10">
        <v>0</v>
      </c>
    </row>
    <row r="118" spans="1:5" x14ac:dyDescent="0.35">
      <c r="A118" s="66"/>
      <c r="B118" s="87"/>
      <c r="C118" s="9" t="s">
        <v>21</v>
      </c>
      <c r="D118" s="10">
        <v>0</v>
      </c>
      <c r="E118" s="10">
        <v>0</v>
      </c>
    </row>
    <row r="119" spans="1:5" x14ac:dyDescent="0.35">
      <c r="A119" s="64"/>
      <c r="B119" s="85" t="s">
        <v>71</v>
      </c>
      <c r="C119" s="18" t="s">
        <v>6</v>
      </c>
      <c r="D119" s="45">
        <f>D122</f>
        <v>120469.257</v>
      </c>
      <c r="E119" s="45">
        <f>E122</f>
        <v>0</v>
      </c>
    </row>
    <row r="120" spans="1:5" ht="36" x14ac:dyDescent="0.35">
      <c r="A120" s="65"/>
      <c r="B120" s="86"/>
      <c r="C120" s="39" t="s">
        <v>7</v>
      </c>
      <c r="D120" s="10"/>
      <c r="E120" s="10"/>
    </row>
    <row r="121" spans="1:5" x14ac:dyDescent="0.35">
      <c r="A121" s="65"/>
      <c r="B121" s="86"/>
      <c r="C121" s="9" t="s">
        <v>8</v>
      </c>
      <c r="D121" s="10"/>
      <c r="E121" s="10"/>
    </row>
    <row r="122" spans="1:5" x14ac:dyDescent="0.35">
      <c r="A122" s="65"/>
      <c r="B122" s="86"/>
      <c r="C122" s="39" t="s">
        <v>9</v>
      </c>
      <c r="D122" s="10">
        <v>120469.257</v>
      </c>
      <c r="E122" s="10">
        <v>0</v>
      </c>
    </row>
    <row r="123" spans="1:5" ht="54" x14ac:dyDescent="0.35">
      <c r="A123" s="65"/>
      <c r="B123" s="86"/>
      <c r="C123" s="9" t="s">
        <v>25</v>
      </c>
      <c r="D123" s="10">
        <v>0</v>
      </c>
      <c r="E123" s="10">
        <v>0</v>
      </c>
    </row>
    <row r="124" spans="1:5" x14ac:dyDescent="0.35">
      <c r="A124" s="65"/>
      <c r="B124" s="86"/>
      <c r="C124" s="9" t="s">
        <v>10</v>
      </c>
      <c r="D124" s="10">
        <v>0</v>
      </c>
      <c r="E124" s="10">
        <v>0</v>
      </c>
    </row>
    <row r="125" spans="1:5" x14ac:dyDescent="0.35">
      <c r="A125" s="66"/>
      <c r="B125" s="87"/>
      <c r="C125" s="9" t="s">
        <v>21</v>
      </c>
      <c r="D125" s="10">
        <v>0</v>
      </c>
      <c r="E125" s="10">
        <v>0</v>
      </c>
    </row>
    <row r="126" spans="1:5" ht="18" customHeight="1" x14ac:dyDescent="0.35">
      <c r="A126" s="64"/>
      <c r="B126" s="85" t="s">
        <v>72</v>
      </c>
      <c r="C126" s="18" t="s">
        <v>6</v>
      </c>
      <c r="D126" s="45">
        <f>D129</f>
        <v>57931.21</v>
      </c>
      <c r="E126" s="45">
        <f>E129</f>
        <v>0</v>
      </c>
    </row>
    <row r="127" spans="1:5" ht="36" x14ac:dyDescent="0.35">
      <c r="A127" s="65"/>
      <c r="B127" s="86"/>
      <c r="C127" s="39" t="s">
        <v>7</v>
      </c>
      <c r="D127" s="10"/>
      <c r="E127" s="10"/>
    </row>
    <row r="128" spans="1:5" x14ac:dyDescent="0.35">
      <c r="A128" s="65"/>
      <c r="B128" s="86"/>
      <c r="C128" s="9" t="s">
        <v>8</v>
      </c>
      <c r="D128" s="10"/>
      <c r="E128" s="10"/>
    </row>
    <row r="129" spans="1:5" x14ac:dyDescent="0.35">
      <c r="A129" s="65"/>
      <c r="B129" s="86"/>
      <c r="C129" s="39" t="s">
        <v>9</v>
      </c>
      <c r="D129" s="10">
        <v>57931.21</v>
      </c>
      <c r="E129" s="10">
        <v>0</v>
      </c>
    </row>
    <row r="130" spans="1:5" ht="54" x14ac:dyDescent="0.35">
      <c r="A130" s="65"/>
      <c r="B130" s="86"/>
      <c r="C130" s="9" t="s">
        <v>25</v>
      </c>
      <c r="D130" s="10">
        <v>0</v>
      </c>
      <c r="E130" s="10">
        <v>0</v>
      </c>
    </row>
    <row r="131" spans="1:5" x14ac:dyDescent="0.35">
      <c r="A131" s="65"/>
      <c r="B131" s="86"/>
      <c r="C131" s="9" t="s">
        <v>10</v>
      </c>
      <c r="D131" s="10">
        <v>0</v>
      </c>
      <c r="E131" s="10">
        <v>0</v>
      </c>
    </row>
    <row r="132" spans="1:5" x14ac:dyDescent="0.35">
      <c r="A132" s="66"/>
      <c r="B132" s="87"/>
      <c r="C132" s="9" t="s">
        <v>21</v>
      </c>
      <c r="D132" s="10">
        <v>0</v>
      </c>
      <c r="E132" s="10">
        <v>0</v>
      </c>
    </row>
    <row r="133" spans="1:5" x14ac:dyDescent="0.35">
      <c r="A133" s="64"/>
      <c r="B133" s="85" t="s">
        <v>73</v>
      </c>
      <c r="C133" s="18" t="s">
        <v>6</v>
      </c>
      <c r="D133" s="45">
        <f>D136</f>
        <v>30389.52</v>
      </c>
      <c r="E133" s="45">
        <f>E136</f>
        <v>0</v>
      </c>
    </row>
    <row r="134" spans="1:5" ht="36" x14ac:dyDescent="0.35">
      <c r="A134" s="65"/>
      <c r="B134" s="86"/>
      <c r="C134" s="39" t="s">
        <v>7</v>
      </c>
      <c r="D134" s="10"/>
      <c r="E134" s="10"/>
    </row>
    <row r="135" spans="1:5" x14ac:dyDescent="0.35">
      <c r="A135" s="65"/>
      <c r="B135" s="86"/>
      <c r="C135" s="9" t="s">
        <v>8</v>
      </c>
      <c r="D135" s="10"/>
      <c r="E135" s="10"/>
    </row>
    <row r="136" spans="1:5" x14ac:dyDescent="0.35">
      <c r="A136" s="65"/>
      <c r="B136" s="86"/>
      <c r="C136" s="39" t="s">
        <v>9</v>
      </c>
      <c r="D136" s="10">
        <v>30389.52</v>
      </c>
      <c r="E136" s="10">
        <v>0</v>
      </c>
    </row>
    <row r="137" spans="1:5" ht="54" x14ac:dyDescent="0.35">
      <c r="A137" s="65"/>
      <c r="B137" s="86"/>
      <c r="C137" s="9" t="s">
        <v>25</v>
      </c>
      <c r="D137" s="10">
        <v>0</v>
      </c>
      <c r="E137" s="10">
        <v>0</v>
      </c>
    </row>
    <row r="138" spans="1:5" x14ac:dyDescent="0.35">
      <c r="A138" s="65"/>
      <c r="B138" s="86"/>
      <c r="C138" s="9" t="s">
        <v>10</v>
      </c>
      <c r="D138" s="10">
        <v>0</v>
      </c>
      <c r="E138" s="10">
        <v>0</v>
      </c>
    </row>
    <row r="139" spans="1:5" x14ac:dyDescent="0.35">
      <c r="A139" s="66"/>
      <c r="B139" s="87"/>
      <c r="C139" s="9" t="s">
        <v>21</v>
      </c>
      <c r="D139" s="10">
        <v>0</v>
      </c>
      <c r="E139" s="10">
        <v>0</v>
      </c>
    </row>
    <row r="140" spans="1:5" x14ac:dyDescent="0.35">
      <c r="A140" s="64"/>
      <c r="B140" s="85" t="s">
        <v>74</v>
      </c>
      <c r="C140" s="18" t="s">
        <v>6</v>
      </c>
      <c r="D140" s="45">
        <f>D143</f>
        <v>5787.2160000000003</v>
      </c>
      <c r="E140" s="45">
        <f>E143</f>
        <v>0</v>
      </c>
    </row>
    <row r="141" spans="1:5" ht="36" x14ac:dyDescent="0.35">
      <c r="A141" s="65"/>
      <c r="B141" s="86"/>
      <c r="C141" s="39" t="s">
        <v>7</v>
      </c>
      <c r="D141" s="10"/>
      <c r="E141" s="10"/>
    </row>
    <row r="142" spans="1:5" x14ac:dyDescent="0.35">
      <c r="A142" s="65"/>
      <c r="B142" s="86"/>
      <c r="C142" s="9" t="s">
        <v>8</v>
      </c>
      <c r="D142" s="10"/>
      <c r="E142" s="10"/>
    </row>
    <row r="143" spans="1:5" x14ac:dyDescent="0.35">
      <c r="A143" s="65"/>
      <c r="B143" s="86"/>
      <c r="C143" s="39" t="s">
        <v>9</v>
      </c>
      <c r="D143" s="10">
        <v>5787.2160000000003</v>
      </c>
      <c r="E143" s="10">
        <v>0</v>
      </c>
    </row>
    <row r="144" spans="1:5" ht="54" x14ac:dyDescent="0.35">
      <c r="A144" s="65"/>
      <c r="B144" s="86"/>
      <c r="C144" s="9" t="s">
        <v>25</v>
      </c>
      <c r="D144" s="10">
        <v>0</v>
      </c>
      <c r="E144" s="10">
        <v>0</v>
      </c>
    </row>
    <row r="145" spans="1:5" x14ac:dyDescent="0.35">
      <c r="A145" s="65"/>
      <c r="B145" s="86"/>
      <c r="C145" s="9" t="s">
        <v>10</v>
      </c>
      <c r="D145" s="10">
        <v>0</v>
      </c>
      <c r="E145" s="10">
        <v>0</v>
      </c>
    </row>
    <row r="146" spans="1:5" x14ac:dyDescent="0.35">
      <c r="A146" s="66"/>
      <c r="B146" s="87"/>
      <c r="C146" s="9" t="s">
        <v>21</v>
      </c>
      <c r="D146" s="10">
        <v>0</v>
      </c>
      <c r="E146" s="10">
        <v>0</v>
      </c>
    </row>
    <row r="147" spans="1:5" x14ac:dyDescent="0.35">
      <c r="A147" s="64"/>
      <c r="B147" s="85" t="s">
        <v>75</v>
      </c>
      <c r="C147" s="18" t="s">
        <v>6</v>
      </c>
      <c r="D147" s="45">
        <f>D150</f>
        <v>10666.179</v>
      </c>
      <c r="E147" s="45">
        <f>E150</f>
        <v>0</v>
      </c>
    </row>
    <row r="148" spans="1:5" ht="36" x14ac:dyDescent="0.35">
      <c r="A148" s="65"/>
      <c r="B148" s="86"/>
      <c r="C148" s="39" t="s">
        <v>7</v>
      </c>
      <c r="D148" s="10"/>
      <c r="E148" s="10"/>
    </row>
    <row r="149" spans="1:5" x14ac:dyDescent="0.35">
      <c r="A149" s="65"/>
      <c r="B149" s="86"/>
      <c r="C149" s="9" t="s">
        <v>8</v>
      </c>
      <c r="D149" s="10"/>
      <c r="E149" s="10"/>
    </row>
    <row r="150" spans="1:5" x14ac:dyDescent="0.35">
      <c r="A150" s="65"/>
      <c r="B150" s="86"/>
      <c r="C150" s="39" t="s">
        <v>9</v>
      </c>
      <c r="D150" s="10">
        <v>10666.179</v>
      </c>
      <c r="E150" s="10">
        <v>0</v>
      </c>
    </row>
    <row r="151" spans="1:5" ht="54" x14ac:dyDescent="0.35">
      <c r="A151" s="65"/>
      <c r="B151" s="86"/>
      <c r="C151" s="9" t="s">
        <v>25</v>
      </c>
      <c r="D151" s="10">
        <v>0</v>
      </c>
      <c r="E151" s="10">
        <v>0</v>
      </c>
    </row>
    <row r="152" spans="1:5" x14ac:dyDescent="0.35">
      <c r="A152" s="65"/>
      <c r="B152" s="86"/>
      <c r="C152" s="9" t="s">
        <v>10</v>
      </c>
      <c r="D152" s="10">
        <v>0</v>
      </c>
      <c r="E152" s="10">
        <v>0</v>
      </c>
    </row>
    <row r="153" spans="1:5" x14ac:dyDescent="0.35">
      <c r="A153" s="66"/>
      <c r="B153" s="87"/>
      <c r="C153" s="9" t="s">
        <v>21</v>
      </c>
      <c r="D153" s="10">
        <v>0</v>
      </c>
      <c r="E153" s="10">
        <v>0</v>
      </c>
    </row>
    <row r="154" spans="1:5" x14ac:dyDescent="0.35">
      <c r="A154" s="64"/>
      <c r="B154" s="85" t="s">
        <v>76</v>
      </c>
      <c r="C154" s="18" t="s">
        <v>6</v>
      </c>
      <c r="D154" s="45">
        <f>D157</f>
        <v>17407.636999999999</v>
      </c>
      <c r="E154" s="45">
        <f>E157</f>
        <v>0</v>
      </c>
    </row>
    <row r="155" spans="1:5" ht="36" x14ac:dyDescent="0.35">
      <c r="A155" s="65"/>
      <c r="B155" s="86"/>
      <c r="C155" s="39" t="s">
        <v>7</v>
      </c>
      <c r="D155" s="10"/>
      <c r="E155" s="10"/>
    </row>
    <row r="156" spans="1:5" x14ac:dyDescent="0.35">
      <c r="A156" s="65"/>
      <c r="B156" s="86"/>
      <c r="C156" s="9" t="s">
        <v>8</v>
      </c>
      <c r="D156" s="10"/>
      <c r="E156" s="10"/>
    </row>
    <row r="157" spans="1:5" x14ac:dyDescent="0.35">
      <c r="A157" s="65"/>
      <c r="B157" s="86"/>
      <c r="C157" s="39" t="s">
        <v>9</v>
      </c>
      <c r="D157" s="10">
        <v>17407.636999999999</v>
      </c>
      <c r="E157" s="10">
        <v>0</v>
      </c>
    </row>
    <row r="158" spans="1:5" ht="54" x14ac:dyDescent="0.35">
      <c r="A158" s="65"/>
      <c r="B158" s="86"/>
      <c r="C158" s="9" t="s">
        <v>25</v>
      </c>
      <c r="D158" s="10">
        <v>0</v>
      </c>
      <c r="E158" s="10">
        <v>0</v>
      </c>
    </row>
    <row r="159" spans="1:5" x14ac:dyDescent="0.35">
      <c r="A159" s="65"/>
      <c r="B159" s="86"/>
      <c r="C159" s="9" t="s">
        <v>10</v>
      </c>
      <c r="D159" s="10">
        <v>0</v>
      </c>
      <c r="E159" s="10">
        <v>0</v>
      </c>
    </row>
    <row r="160" spans="1:5" x14ac:dyDescent="0.35">
      <c r="A160" s="66"/>
      <c r="B160" s="87"/>
      <c r="C160" s="9" t="s">
        <v>21</v>
      </c>
      <c r="D160" s="10">
        <v>0</v>
      </c>
      <c r="E160" s="10">
        <v>0</v>
      </c>
    </row>
    <row r="161" spans="1:5" x14ac:dyDescent="0.35">
      <c r="A161" s="64"/>
      <c r="B161" s="85" t="s">
        <v>77</v>
      </c>
      <c r="C161" s="18" t="s">
        <v>6</v>
      </c>
      <c r="D161" s="45">
        <f>D164</f>
        <v>24298.637999999999</v>
      </c>
      <c r="E161" s="45">
        <f>E164</f>
        <v>0</v>
      </c>
    </row>
    <row r="162" spans="1:5" ht="36" x14ac:dyDescent="0.35">
      <c r="A162" s="65"/>
      <c r="B162" s="86"/>
      <c r="C162" s="39" t="s">
        <v>7</v>
      </c>
      <c r="D162" s="10"/>
      <c r="E162" s="10"/>
    </row>
    <row r="163" spans="1:5" x14ac:dyDescent="0.35">
      <c r="A163" s="65"/>
      <c r="B163" s="86"/>
      <c r="C163" s="9" t="s">
        <v>8</v>
      </c>
      <c r="D163" s="10"/>
      <c r="E163" s="10"/>
    </row>
    <row r="164" spans="1:5" x14ac:dyDescent="0.35">
      <c r="A164" s="65"/>
      <c r="B164" s="86"/>
      <c r="C164" s="39" t="s">
        <v>9</v>
      </c>
      <c r="D164" s="10">
        <v>24298.637999999999</v>
      </c>
      <c r="E164" s="10">
        <v>0</v>
      </c>
    </row>
    <row r="165" spans="1:5" ht="54" x14ac:dyDescent="0.35">
      <c r="A165" s="65"/>
      <c r="B165" s="86"/>
      <c r="C165" s="9" t="s">
        <v>25</v>
      </c>
      <c r="D165" s="10">
        <v>0</v>
      </c>
      <c r="E165" s="10">
        <v>0</v>
      </c>
    </row>
    <row r="166" spans="1:5" x14ac:dyDescent="0.35">
      <c r="A166" s="65"/>
      <c r="B166" s="86"/>
      <c r="C166" s="9" t="s">
        <v>10</v>
      </c>
      <c r="D166" s="10">
        <v>0</v>
      </c>
      <c r="E166" s="10">
        <v>0</v>
      </c>
    </row>
    <row r="167" spans="1:5" x14ac:dyDescent="0.35">
      <c r="A167" s="66"/>
      <c r="B167" s="87"/>
      <c r="C167" s="9" t="s">
        <v>21</v>
      </c>
      <c r="D167" s="10">
        <v>0</v>
      </c>
      <c r="E167" s="10">
        <v>0</v>
      </c>
    </row>
    <row r="168" spans="1:5" x14ac:dyDescent="0.35">
      <c r="A168" s="64"/>
      <c r="B168" s="85" t="s">
        <v>78</v>
      </c>
      <c r="C168" s="18" t="s">
        <v>6</v>
      </c>
      <c r="D168" s="45">
        <f>D171</f>
        <v>45634.993000000002</v>
      </c>
      <c r="E168" s="45">
        <f>E171</f>
        <v>0</v>
      </c>
    </row>
    <row r="169" spans="1:5" ht="36" x14ac:dyDescent="0.35">
      <c r="A169" s="65"/>
      <c r="B169" s="86"/>
      <c r="C169" s="39" t="s">
        <v>7</v>
      </c>
      <c r="D169" s="10"/>
      <c r="E169" s="10"/>
    </row>
    <row r="170" spans="1:5" x14ac:dyDescent="0.35">
      <c r="A170" s="65"/>
      <c r="B170" s="86"/>
      <c r="C170" s="9" t="s">
        <v>8</v>
      </c>
      <c r="D170" s="10"/>
      <c r="E170" s="10"/>
    </row>
    <row r="171" spans="1:5" x14ac:dyDescent="0.35">
      <c r="A171" s="65"/>
      <c r="B171" s="86"/>
      <c r="C171" s="39" t="s">
        <v>9</v>
      </c>
      <c r="D171" s="10">
        <v>45634.993000000002</v>
      </c>
      <c r="E171" s="10">
        <v>0</v>
      </c>
    </row>
    <row r="172" spans="1:5" ht="54" x14ac:dyDescent="0.35">
      <c r="A172" s="65"/>
      <c r="B172" s="86"/>
      <c r="C172" s="9" t="s">
        <v>25</v>
      </c>
      <c r="D172" s="10">
        <v>0</v>
      </c>
      <c r="E172" s="10">
        <v>0</v>
      </c>
    </row>
    <row r="173" spans="1:5" x14ac:dyDescent="0.35">
      <c r="A173" s="65"/>
      <c r="B173" s="86"/>
      <c r="C173" s="9" t="s">
        <v>10</v>
      </c>
      <c r="D173" s="10">
        <v>0</v>
      </c>
      <c r="E173" s="10">
        <v>0</v>
      </c>
    </row>
    <row r="174" spans="1:5" x14ac:dyDescent="0.35">
      <c r="A174" s="66"/>
      <c r="B174" s="87"/>
      <c r="C174" s="9" t="s">
        <v>21</v>
      </c>
      <c r="D174" s="10">
        <v>0</v>
      </c>
      <c r="E174" s="10">
        <v>0</v>
      </c>
    </row>
    <row r="175" spans="1:5" x14ac:dyDescent="0.35">
      <c r="A175" s="64"/>
      <c r="B175" s="85" t="s">
        <v>80</v>
      </c>
      <c r="C175" s="18" t="s">
        <v>6</v>
      </c>
      <c r="D175" s="45">
        <f>D178</f>
        <v>16651.383999999998</v>
      </c>
      <c r="E175" s="45">
        <f>E178</f>
        <v>0</v>
      </c>
    </row>
    <row r="176" spans="1:5" ht="36" x14ac:dyDescent="0.35">
      <c r="A176" s="65"/>
      <c r="B176" s="86"/>
      <c r="C176" s="39" t="s">
        <v>7</v>
      </c>
      <c r="D176" s="10"/>
      <c r="E176" s="10"/>
    </row>
    <row r="177" spans="1:5" x14ac:dyDescent="0.35">
      <c r="A177" s="65"/>
      <c r="B177" s="86"/>
      <c r="C177" s="9" t="s">
        <v>8</v>
      </c>
      <c r="D177" s="10"/>
      <c r="E177" s="10"/>
    </row>
    <row r="178" spans="1:5" x14ac:dyDescent="0.35">
      <c r="A178" s="65"/>
      <c r="B178" s="86"/>
      <c r="C178" s="39" t="s">
        <v>9</v>
      </c>
      <c r="D178" s="10">
        <v>16651.383999999998</v>
      </c>
      <c r="E178" s="10">
        <v>0</v>
      </c>
    </row>
    <row r="179" spans="1:5" ht="54" x14ac:dyDescent="0.35">
      <c r="A179" s="65"/>
      <c r="B179" s="86"/>
      <c r="C179" s="9" t="s">
        <v>25</v>
      </c>
      <c r="D179" s="10">
        <v>0</v>
      </c>
      <c r="E179" s="10">
        <v>0</v>
      </c>
    </row>
    <row r="180" spans="1:5" x14ac:dyDescent="0.35">
      <c r="A180" s="65"/>
      <c r="B180" s="86"/>
      <c r="C180" s="9" t="s">
        <v>10</v>
      </c>
      <c r="D180" s="10">
        <v>0</v>
      </c>
      <c r="E180" s="10">
        <v>0</v>
      </c>
    </row>
    <row r="181" spans="1:5" x14ac:dyDescent="0.35">
      <c r="A181" s="66"/>
      <c r="B181" s="87"/>
      <c r="C181" s="9" t="s">
        <v>21</v>
      </c>
      <c r="D181" s="10">
        <v>0</v>
      </c>
      <c r="E181" s="10">
        <v>0</v>
      </c>
    </row>
    <row r="182" spans="1:5" ht="18" customHeight="1" x14ac:dyDescent="0.35">
      <c r="A182" s="64"/>
      <c r="B182" s="85" t="s">
        <v>79</v>
      </c>
      <c r="C182" s="18" t="s">
        <v>6</v>
      </c>
      <c r="D182" s="45">
        <f>D185</f>
        <v>45528.360999999997</v>
      </c>
      <c r="E182" s="45">
        <f>E185</f>
        <v>0</v>
      </c>
    </row>
    <row r="183" spans="1:5" ht="36" x14ac:dyDescent="0.35">
      <c r="A183" s="65"/>
      <c r="B183" s="86"/>
      <c r="C183" s="39" t="s">
        <v>7</v>
      </c>
      <c r="D183" s="10"/>
      <c r="E183" s="10"/>
    </row>
    <row r="184" spans="1:5" x14ac:dyDescent="0.35">
      <c r="A184" s="65"/>
      <c r="B184" s="86"/>
      <c r="C184" s="9" t="s">
        <v>8</v>
      </c>
      <c r="D184" s="10"/>
      <c r="E184" s="10"/>
    </row>
    <row r="185" spans="1:5" x14ac:dyDescent="0.35">
      <c r="A185" s="65"/>
      <c r="B185" s="86"/>
      <c r="C185" s="39" t="s">
        <v>9</v>
      </c>
      <c r="D185" s="10">
        <v>45528.360999999997</v>
      </c>
      <c r="E185" s="10">
        <v>0</v>
      </c>
    </row>
    <row r="186" spans="1:5" ht="54" x14ac:dyDescent="0.35">
      <c r="A186" s="65"/>
      <c r="B186" s="86"/>
      <c r="C186" s="9" t="s">
        <v>25</v>
      </c>
      <c r="D186" s="10">
        <v>0</v>
      </c>
      <c r="E186" s="10">
        <v>0</v>
      </c>
    </row>
    <row r="187" spans="1:5" x14ac:dyDescent="0.35">
      <c r="A187" s="65"/>
      <c r="B187" s="86"/>
      <c r="C187" s="9" t="s">
        <v>10</v>
      </c>
      <c r="D187" s="10">
        <v>0</v>
      </c>
      <c r="E187" s="10">
        <v>0</v>
      </c>
    </row>
    <row r="188" spans="1:5" x14ac:dyDescent="0.35">
      <c r="A188" s="66"/>
      <c r="B188" s="87"/>
      <c r="C188" s="9" t="s">
        <v>21</v>
      </c>
      <c r="D188" s="10">
        <v>0</v>
      </c>
      <c r="E188" s="10">
        <v>0</v>
      </c>
    </row>
    <row r="189" spans="1:5" x14ac:dyDescent="0.35">
      <c r="A189" s="64"/>
      <c r="B189" s="85" t="s">
        <v>81</v>
      </c>
      <c r="C189" s="18" t="s">
        <v>6</v>
      </c>
      <c r="D189" s="45">
        <f>D192</f>
        <v>39142.353000000003</v>
      </c>
      <c r="E189" s="45">
        <f>E192</f>
        <v>0</v>
      </c>
    </row>
    <row r="190" spans="1:5" ht="36" x14ac:dyDescent="0.35">
      <c r="A190" s="65"/>
      <c r="B190" s="86"/>
      <c r="C190" s="39" t="s">
        <v>7</v>
      </c>
      <c r="D190" s="10"/>
      <c r="E190" s="10"/>
    </row>
    <row r="191" spans="1:5" x14ac:dyDescent="0.35">
      <c r="A191" s="65"/>
      <c r="B191" s="86"/>
      <c r="C191" s="9" t="s">
        <v>8</v>
      </c>
      <c r="D191" s="10"/>
      <c r="E191" s="10"/>
    </row>
    <row r="192" spans="1:5" x14ac:dyDescent="0.35">
      <c r="A192" s="65"/>
      <c r="B192" s="86"/>
      <c r="C192" s="39" t="s">
        <v>9</v>
      </c>
      <c r="D192" s="10">
        <v>39142.353000000003</v>
      </c>
      <c r="E192" s="10">
        <v>0</v>
      </c>
    </row>
    <row r="193" spans="1:5" ht="54" x14ac:dyDescent="0.35">
      <c r="A193" s="65"/>
      <c r="B193" s="86"/>
      <c r="C193" s="9" t="s">
        <v>25</v>
      </c>
      <c r="D193" s="10">
        <v>0</v>
      </c>
      <c r="E193" s="10">
        <v>0</v>
      </c>
    </row>
    <row r="194" spans="1:5" x14ac:dyDescent="0.35">
      <c r="A194" s="65"/>
      <c r="B194" s="86"/>
      <c r="C194" s="9" t="s">
        <v>10</v>
      </c>
      <c r="D194" s="10">
        <v>0</v>
      </c>
      <c r="E194" s="10">
        <v>0</v>
      </c>
    </row>
    <row r="195" spans="1:5" x14ac:dyDescent="0.35">
      <c r="A195" s="66"/>
      <c r="B195" s="87"/>
      <c r="C195" s="9" t="s">
        <v>21</v>
      </c>
      <c r="D195" s="10">
        <v>0</v>
      </c>
      <c r="E195" s="10">
        <v>0</v>
      </c>
    </row>
    <row r="196" spans="1:5" x14ac:dyDescent="0.35">
      <c r="A196" s="64"/>
      <c r="B196" s="85" t="s">
        <v>82</v>
      </c>
      <c r="C196" s="18" t="s">
        <v>6</v>
      </c>
      <c r="D196" s="45">
        <f>D199</f>
        <v>28412.938999999998</v>
      </c>
      <c r="E196" s="45">
        <f>E199</f>
        <v>0</v>
      </c>
    </row>
    <row r="197" spans="1:5" ht="36" x14ac:dyDescent="0.35">
      <c r="A197" s="65"/>
      <c r="B197" s="86"/>
      <c r="C197" s="39" t="s">
        <v>7</v>
      </c>
      <c r="D197" s="10"/>
      <c r="E197" s="10"/>
    </row>
    <row r="198" spans="1:5" x14ac:dyDescent="0.35">
      <c r="A198" s="65"/>
      <c r="B198" s="86"/>
      <c r="C198" s="9" t="s">
        <v>8</v>
      </c>
      <c r="D198" s="10"/>
      <c r="E198" s="10"/>
    </row>
    <row r="199" spans="1:5" x14ac:dyDescent="0.35">
      <c r="A199" s="65"/>
      <c r="B199" s="86"/>
      <c r="C199" s="39" t="s">
        <v>9</v>
      </c>
      <c r="D199" s="10">
        <v>28412.938999999998</v>
      </c>
      <c r="E199" s="10">
        <v>0</v>
      </c>
    </row>
    <row r="200" spans="1:5" ht="54" x14ac:dyDescent="0.35">
      <c r="A200" s="65"/>
      <c r="B200" s="86"/>
      <c r="C200" s="9" t="s">
        <v>25</v>
      </c>
      <c r="D200" s="10">
        <v>0</v>
      </c>
      <c r="E200" s="10">
        <v>0</v>
      </c>
    </row>
    <row r="201" spans="1:5" x14ac:dyDescent="0.35">
      <c r="A201" s="65"/>
      <c r="B201" s="86"/>
      <c r="C201" s="9" t="s">
        <v>10</v>
      </c>
      <c r="D201" s="10">
        <v>0</v>
      </c>
      <c r="E201" s="10">
        <v>0</v>
      </c>
    </row>
    <row r="202" spans="1:5" x14ac:dyDescent="0.35">
      <c r="A202" s="66"/>
      <c r="B202" s="87"/>
      <c r="C202" s="9" t="s">
        <v>21</v>
      </c>
      <c r="D202" s="10">
        <v>0</v>
      </c>
      <c r="E202" s="10">
        <v>0</v>
      </c>
    </row>
    <row r="203" spans="1:5" ht="18.600000000000001" customHeight="1" x14ac:dyDescent="0.35">
      <c r="A203" s="60" t="s">
        <v>35</v>
      </c>
      <c r="B203" s="74" t="s">
        <v>37</v>
      </c>
      <c r="C203" s="18" t="s">
        <v>6</v>
      </c>
      <c r="D203" s="21">
        <f>D205+D206+D208+D209</f>
        <v>0</v>
      </c>
      <c r="E203" s="21">
        <f>E205+E206+E208+E209</f>
        <v>0</v>
      </c>
    </row>
    <row r="204" spans="1:5" ht="36" x14ac:dyDescent="0.35">
      <c r="A204" s="60"/>
      <c r="B204" s="74"/>
      <c r="C204" s="7" t="s">
        <v>7</v>
      </c>
      <c r="D204" s="20"/>
      <c r="E204" s="8"/>
    </row>
    <row r="205" spans="1:5" x14ac:dyDescent="0.35">
      <c r="A205" s="60"/>
      <c r="B205" s="74"/>
      <c r="C205" s="9" t="s">
        <v>8</v>
      </c>
      <c r="D205" s="20">
        <v>0</v>
      </c>
      <c r="E205" s="8">
        <v>0</v>
      </c>
    </row>
    <row r="206" spans="1:5" x14ac:dyDescent="0.35">
      <c r="A206" s="60"/>
      <c r="B206" s="74"/>
      <c r="C206" s="7" t="s">
        <v>9</v>
      </c>
      <c r="D206" s="20">
        <v>0</v>
      </c>
      <c r="E206" s="8">
        <v>0</v>
      </c>
    </row>
    <row r="207" spans="1:5" ht="54" x14ac:dyDescent="0.35">
      <c r="A207" s="60"/>
      <c r="B207" s="74"/>
      <c r="C207" s="9" t="s">
        <v>25</v>
      </c>
      <c r="D207" s="20">
        <v>0</v>
      </c>
      <c r="E207" s="8">
        <v>0</v>
      </c>
    </row>
    <row r="208" spans="1:5" x14ac:dyDescent="0.35">
      <c r="A208" s="60"/>
      <c r="B208" s="74"/>
      <c r="C208" s="9" t="s">
        <v>10</v>
      </c>
      <c r="D208" s="20">
        <v>0</v>
      </c>
      <c r="E208" s="8">
        <v>0</v>
      </c>
    </row>
    <row r="209" spans="1:5" x14ac:dyDescent="0.35">
      <c r="A209" s="60"/>
      <c r="B209" s="74"/>
      <c r="C209" s="9" t="s">
        <v>21</v>
      </c>
      <c r="D209" s="10">
        <v>0</v>
      </c>
      <c r="E209" s="10">
        <v>0</v>
      </c>
    </row>
    <row r="210" spans="1:5" ht="16.5" customHeight="1" x14ac:dyDescent="0.35">
      <c r="A210" s="60" t="s">
        <v>38</v>
      </c>
      <c r="B210" s="74" t="s">
        <v>39</v>
      </c>
      <c r="C210" s="18" t="s">
        <v>6</v>
      </c>
      <c r="D210" s="19">
        <f>D212+D213+D215+D216</f>
        <v>589988.22499999998</v>
      </c>
      <c r="E210" s="19">
        <f>E212+E213+E215+E216</f>
        <v>51222.737999999998</v>
      </c>
    </row>
    <row r="211" spans="1:5" ht="36" customHeight="1" x14ac:dyDescent="0.35">
      <c r="A211" s="60"/>
      <c r="B211" s="74"/>
      <c r="C211" s="7" t="s">
        <v>7</v>
      </c>
      <c r="D211" s="20"/>
      <c r="E211" s="8"/>
    </row>
    <row r="212" spans="1:5" ht="18" customHeight="1" x14ac:dyDescent="0.35">
      <c r="A212" s="60"/>
      <c r="B212" s="74"/>
      <c r="C212" s="9" t="s">
        <v>8</v>
      </c>
      <c r="D212" s="20">
        <v>0</v>
      </c>
      <c r="E212" s="8">
        <v>0</v>
      </c>
    </row>
    <row r="213" spans="1:5" ht="17.399999999999999" customHeight="1" x14ac:dyDescent="0.35">
      <c r="A213" s="60"/>
      <c r="B213" s="74"/>
      <c r="C213" s="7" t="s">
        <v>9</v>
      </c>
      <c r="D213" s="20">
        <v>589988.22499999998</v>
      </c>
      <c r="E213" s="8">
        <v>51222.737999999998</v>
      </c>
    </row>
    <row r="214" spans="1:5" ht="57" customHeight="1" x14ac:dyDescent="0.35">
      <c r="A214" s="60"/>
      <c r="B214" s="74"/>
      <c r="C214" s="9" t="s">
        <v>25</v>
      </c>
      <c r="D214" s="20">
        <v>0</v>
      </c>
      <c r="E214" s="8">
        <v>0</v>
      </c>
    </row>
    <row r="215" spans="1:5" ht="17.25" customHeight="1" x14ac:dyDescent="0.35">
      <c r="A215" s="60"/>
      <c r="B215" s="74"/>
      <c r="C215" s="9" t="s">
        <v>10</v>
      </c>
      <c r="D215" s="20">
        <v>0</v>
      </c>
      <c r="E215" s="8">
        <v>0</v>
      </c>
    </row>
    <row r="216" spans="1:5" ht="18.75" customHeight="1" x14ac:dyDescent="0.35">
      <c r="A216" s="60"/>
      <c r="B216" s="74"/>
      <c r="C216" s="9" t="s">
        <v>21</v>
      </c>
      <c r="D216" s="10">
        <v>0</v>
      </c>
      <c r="E216" s="10">
        <v>0</v>
      </c>
    </row>
    <row r="217" spans="1:5" ht="16.5" customHeight="1" x14ac:dyDescent="0.35">
      <c r="A217" s="60" t="s">
        <v>40</v>
      </c>
      <c r="B217" s="74" t="s">
        <v>42</v>
      </c>
      <c r="C217" s="18" t="s">
        <v>6</v>
      </c>
      <c r="D217" s="19">
        <f>D219+D220+D222+D223</f>
        <v>100000</v>
      </c>
      <c r="E217" s="19">
        <f>E219+E220+E222+E223</f>
        <v>0</v>
      </c>
    </row>
    <row r="218" spans="1:5" ht="36" x14ac:dyDescent="0.35">
      <c r="A218" s="60"/>
      <c r="B218" s="74"/>
      <c r="C218" s="7" t="s">
        <v>7</v>
      </c>
      <c r="D218" s="20"/>
      <c r="E218" s="8"/>
    </row>
    <row r="219" spans="1:5" ht="19.2" customHeight="1" x14ac:dyDescent="0.35">
      <c r="A219" s="60"/>
      <c r="B219" s="74"/>
      <c r="C219" s="9" t="s">
        <v>8</v>
      </c>
      <c r="D219" s="20">
        <v>0</v>
      </c>
      <c r="E219" s="8">
        <v>0</v>
      </c>
    </row>
    <row r="220" spans="1:5" ht="18" customHeight="1" x14ac:dyDescent="0.35">
      <c r="A220" s="60"/>
      <c r="B220" s="74"/>
      <c r="C220" s="7" t="s">
        <v>9</v>
      </c>
      <c r="D220" s="20">
        <v>100000</v>
      </c>
      <c r="E220" s="8">
        <v>0</v>
      </c>
    </row>
    <row r="221" spans="1:5" ht="54" x14ac:dyDescent="0.35">
      <c r="A221" s="60"/>
      <c r="B221" s="74"/>
      <c r="C221" s="9" t="s">
        <v>25</v>
      </c>
      <c r="D221" s="20">
        <v>0</v>
      </c>
      <c r="E221" s="8">
        <v>0</v>
      </c>
    </row>
    <row r="222" spans="1:5" x14ac:dyDescent="0.35">
      <c r="A222" s="60"/>
      <c r="B222" s="74"/>
      <c r="C222" s="9" t="s">
        <v>10</v>
      </c>
      <c r="D222" s="20">
        <v>0</v>
      </c>
      <c r="E222" s="8">
        <v>0</v>
      </c>
    </row>
    <row r="223" spans="1:5" x14ac:dyDescent="0.35">
      <c r="A223" s="60"/>
      <c r="B223" s="74"/>
      <c r="C223" s="9" t="s">
        <v>21</v>
      </c>
      <c r="D223" s="10">
        <v>0</v>
      </c>
      <c r="E223" s="10">
        <v>0</v>
      </c>
    </row>
    <row r="224" spans="1:5" ht="18" customHeight="1" x14ac:dyDescent="0.35">
      <c r="A224" s="60" t="s">
        <v>41</v>
      </c>
      <c r="B224" s="74" t="s">
        <v>14</v>
      </c>
      <c r="C224" s="18" t="s">
        <v>6</v>
      </c>
      <c r="D224" s="19">
        <f>D226+D227+D229+D230</f>
        <v>60000</v>
      </c>
      <c r="E224" s="19">
        <f>E226+E227+E229+E230</f>
        <v>862.26900000000001</v>
      </c>
    </row>
    <row r="225" spans="1:5" ht="36" x14ac:dyDescent="0.35">
      <c r="A225" s="60"/>
      <c r="B225" s="74"/>
      <c r="C225" s="7" t="s">
        <v>7</v>
      </c>
      <c r="D225" s="20"/>
      <c r="E225" s="8"/>
    </row>
    <row r="226" spans="1:5" x14ac:dyDescent="0.35">
      <c r="A226" s="60"/>
      <c r="B226" s="74"/>
      <c r="C226" s="9" t="s">
        <v>8</v>
      </c>
      <c r="D226" s="20">
        <v>0</v>
      </c>
      <c r="E226" s="8">
        <v>0</v>
      </c>
    </row>
    <row r="227" spans="1:5" x14ac:dyDescent="0.35">
      <c r="A227" s="60"/>
      <c r="B227" s="74"/>
      <c r="C227" s="7" t="s">
        <v>9</v>
      </c>
      <c r="D227" s="20">
        <v>60000</v>
      </c>
      <c r="E227" s="20">
        <v>862.26900000000001</v>
      </c>
    </row>
    <row r="228" spans="1:5" ht="54" x14ac:dyDescent="0.35">
      <c r="A228" s="60"/>
      <c r="B228" s="74"/>
      <c r="C228" s="9" t="s">
        <v>25</v>
      </c>
      <c r="D228" s="20">
        <v>0</v>
      </c>
      <c r="E228" s="8">
        <v>0</v>
      </c>
    </row>
    <row r="229" spans="1:5" x14ac:dyDescent="0.35">
      <c r="A229" s="60"/>
      <c r="B229" s="74"/>
      <c r="C229" s="9" t="s">
        <v>10</v>
      </c>
      <c r="D229" s="20">
        <v>0</v>
      </c>
      <c r="E229" s="8">
        <v>0</v>
      </c>
    </row>
    <row r="230" spans="1:5" x14ac:dyDescent="0.35">
      <c r="A230" s="60"/>
      <c r="B230" s="74"/>
      <c r="C230" s="9" t="s">
        <v>21</v>
      </c>
      <c r="D230" s="10">
        <v>0</v>
      </c>
      <c r="E230" s="10">
        <v>0</v>
      </c>
    </row>
    <row r="231" spans="1:5" ht="16.8" customHeight="1" x14ac:dyDescent="0.35">
      <c r="A231" s="60" t="s">
        <v>43</v>
      </c>
      <c r="B231" s="74" t="s">
        <v>15</v>
      </c>
      <c r="C231" s="18" t="s">
        <v>6</v>
      </c>
      <c r="D231" s="19">
        <f>D233+D234+D236+D237</f>
        <v>30000</v>
      </c>
      <c r="E231" s="19">
        <f>E233+E234+E236+E237</f>
        <v>0</v>
      </c>
    </row>
    <row r="232" spans="1:5" ht="36" x14ac:dyDescent="0.35">
      <c r="A232" s="60"/>
      <c r="B232" s="74"/>
      <c r="C232" s="7" t="s">
        <v>7</v>
      </c>
      <c r="D232" s="20"/>
      <c r="E232" s="8"/>
    </row>
    <row r="233" spans="1:5" ht="17.399999999999999" customHeight="1" x14ac:dyDescent="0.35">
      <c r="A233" s="60"/>
      <c r="B233" s="74"/>
      <c r="C233" s="9" t="s">
        <v>8</v>
      </c>
      <c r="D233" s="20">
        <v>0</v>
      </c>
      <c r="E233" s="8">
        <v>0</v>
      </c>
    </row>
    <row r="234" spans="1:5" ht="18" customHeight="1" x14ac:dyDescent="0.35">
      <c r="A234" s="60"/>
      <c r="B234" s="74"/>
      <c r="C234" s="7" t="s">
        <v>9</v>
      </c>
      <c r="D234" s="20">
        <v>30000</v>
      </c>
      <c r="E234" s="8">
        <v>0</v>
      </c>
    </row>
    <row r="235" spans="1:5" ht="54" x14ac:dyDescent="0.35">
      <c r="A235" s="60"/>
      <c r="B235" s="74"/>
      <c r="C235" s="9" t="s">
        <v>25</v>
      </c>
      <c r="D235" s="20">
        <v>0</v>
      </c>
      <c r="E235" s="8">
        <v>0</v>
      </c>
    </row>
    <row r="236" spans="1:5" x14ac:dyDescent="0.35">
      <c r="A236" s="60"/>
      <c r="B236" s="74"/>
      <c r="C236" s="9" t="s">
        <v>10</v>
      </c>
      <c r="D236" s="20">
        <v>0</v>
      </c>
      <c r="E236" s="8">
        <v>0</v>
      </c>
    </row>
    <row r="237" spans="1:5" x14ac:dyDescent="0.35">
      <c r="A237" s="60"/>
      <c r="B237" s="74"/>
      <c r="C237" s="9" t="s">
        <v>21</v>
      </c>
      <c r="D237" s="10">
        <v>0</v>
      </c>
      <c r="E237" s="10">
        <v>0</v>
      </c>
    </row>
    <row r="238" spans="1:5" ht="19.2" customHeight="1" x14ac:dyDescent="0.35">
      <c r="A238" s="60" t="s">
        <v>44</v>
      </c>
      <c r="B238" s="74" t="s">
        <v>45</v>
      </c>
      <c r="C238" s="18" t="s">
        <v>6</v>
      </c>
      <c r="D238" s="19">
        <f>D240+D241+D243+D244</f>
        <v>0</v>
      </c>
      <c r="E238" s="19">
        <f>E240+E241+E243+E244</f>
        <v>0</v>
      </c>
    </row>
    <row r="239" spans="1:5" ht="36" x14ac:dyDescent="0.35">
      <c r="A239" s="60"/>
      <c r="B239" s="74"/>
      <c r="C239" s="7" t="s">
        <v>7</v>
      </c>
      <c r="D239" s="20"/>
      <c r="E239" s="8"/>
    </row>
    <row r="240" spans="1:5" ht="16.8" customHeight="1" x14ac:dyDescent="0.35">
      <c r="A240" s="60"/>
      <c r="B240" s="74"/>
      <c r="C240" s="9" t="s">
        <v>8</v>
      </c>
      <c r="D240" s="20">
        <v>0</v>
      </c>
      <c r="E240" s="8">
        <v>0</v>
      </c>
    </row>
    <row r="241" spans="1:5" ht="17.399999999999999" customHeight="1" x14ac:dyDescent="0.35">
      <c r="A241" s="60"/>
      <c r="B241" s="74"/>
      <c r="C241" s="7" t="s">
        <v>9</v>
      </c>
      <c r="D241" s="20">
        <v>0</v>
      </c>
      <c r="E241" s="8">
        <v>0</v>
      </c>
    </row>
    <row r="242" spans="1:5" ht="54" x14ac:dyDescent="0.35">
      <c r="A242" s="60"/>
      <c r="B242" s="74"/>
      <c r="C242" s="9" t="s">
        <v>25</v>
      </c>
      <c r="D242" s="20">
        <v>0</v>
      </c>
      <c r="E242" s="8">
        <v>0</v>
      </c>
    </row>
    <row r="243" spans="1:5" x14ac:dyDescent="0.35">
      <c r="A243" s="60"/>
      <c r="B243" s="74"/>
      <c r="C243" s="9" t="s">
        <v>10</v>
      </c>
      <c r="D243" s="20">
        <v>0</v>
      </c>
      <c r="E243" s="8">
        <v>0</v>
      </c>
    </row>
    <row r="244" spans="1:5" x14ac:dyDescent="0.35">
      <c r="A244" s="60"/>
      <c r="B244" s="74"/>
      <c r="C244" s="9" t="s">
        <v>21</v>
      </c>
      <c r="D244" s="10">
        <v>0</v>
      </c>
      <c r="E244" s="10">
        <v>0</v>
      </c>
    </row>
    <row r="245" spans="1:5" x14ac:dyDescent="0.35">
      <c r="A245" s="60" t="s">
        <v>48</v>
      </c>
      <c r="B245" s="74" t="s">
        <v>49</v>
      </c>
      <c r="C245" s="18" t="s">
        <v>6</v>
      </c>
      <c r="D245" s="19">
        <f>D247+D248+D250+D251</f>
        <v>0</v>
      </c>
      <c r="E245" s="19">
        <f>E247+E248+E250+E251</f>
        <v>0</v>
      </c>
    </row>
    <row r="246" spans="1:5" ht="36" x14ac:dyDescent="0.35">
      <c r="A246" s="60"/>
      <c r="B246" s="74"/>
      <c r="C246" s="7" t="s">
        <v>7</v>
      </c>
      <c r="D246" s="20"/>
      <c r="E246" s="20"/>
    </row>
    <row r="247" spans="1:5" x14ac:dyDescent="0.35">
      <c r="A247" s="60"/>
      <c r="B247" s="74"/>
      <c r="C247" s="9" t="s">
        <v>8</v>
      </c>
      <c r="D247" s="20">
        <v>0</v>
      </c>
      <c r="E247" s="20">
        <v>0</v>
      </c>
    </row>
    <row r="248" spans="1:5" x14ac:dyDescent="0.35">
      <c r="A248" s="60"/>
      <c r="B248" s="74"/>
      <c r="C248" s="7" t="s">
        <v>9</v>
      </c>
      <c r="D248" s="20">
        <v>0</v>
      </c>
      <c r="E248" s="20">
        <v>0</v>
      </c>
    </row>
    <row r="249" spans="1:5" ht="54" x14ac:dyDescent="0.35">
      <c r="A249" s="60"/>
      <c r="B249" s="74"/>
      <c r="C249" s="9" t="s">
        <v>25</v>
      </c>
      <c r="D249" s="20">
        <v>0</v>
      </c>
      <c r="E249" s="20">
        <v>0</v>
      </c>
    </row>
    <row r="250" spans="1:5" x14ac:dyDescent="0.35">
      <c r="A250" s="60"/>
      <c r="B250" s="74"/>
      <c r="C250" s="9" t="s">
        <v>10</v>
      </c>
      <c r="D250" s="20">
        <v>0</v>
      </c>
      <c r="E250" s="20">
        <v>0</v>
      </c>
    </row>
    <row r="251" spans="1:5" x14ac:dyDescent="0.35">
      <c r="A251" s="60"/>
      <c r="B251" s="74"/>
      <c r="C251" s="9" t="s">
        <v>21</v>
      </c>
      <c r="D251" s="10">
        <v>0</v>
      </c>
      <c r="E251" s="10">
        <v>0</v>
      </c>
    </row>
    <row r="252" spans="1:5" x14ac:dyDescent="0.35">
      <c r="A252" s="60" t="s">
        <v>51</v>
      </c>
      <c r="B252" s="74" t="s">
        <v>50</v>
      </c>
      <c r="C252" s="18" t="s">
        <v>6</v>
      </c>
      <c r="D252" s="19">
        <f>D254+D255+D257+D258</f>
        <v>0</v>
      </c>
      <c r="E252" s="19">
        <f>E254+E255+E257+E258</f>
        <v>0</v>
      </c>
    </row>
    <row r="253" spans="1:5" ht="36" x14ac:dyDescent="0.35">
      <c r="A253" s="60"/>
      <c r="B253" s="74"/>
      <c r="C253" s="7" t="s">
        <v>7</v>
      </c>
      <c r="D253" s="20"/>
      <c r="E253" s="20"/>
    </row>
    <row r="254" spans="1:5" x14ac:dyDescent="0.35">
      <c r="A254" s="60"/>
      <c r="B254" s="74"/>
      <c r="C254" s="9" t="s">
        <v>8</v>
      </c>
      <c r="D254" s="20">
        <v>0</v>
      </c>
      <c r="E254" s="20">
        <v>0</v>
      </c>
    </row>
    <row r="255" spans="1:5" x14ac:dyDescent="0.35">
      <c r="A255" s="60"/>
      <c r="B255" s="74"/>
      <c r="C255" s="7" t="s">
        <v>9</v>
      </c>
      <c r="D255" s="20">
        <v>0</v>
      </c>
      <c r="E255" s="20">
        <v>0</v>
      </c>
    </row>
    <row r="256" spans="1:5" ht="54" x14ac:dyDescent="0.35">
      <c r="A256" s="60"/>
      <c r="B256" s="74"/>
      <c r="C256" s="9" t="s">
        <v>25</v>
      </c>
      <c r="D256" s="20">
        <v>0</v>
      </c>
      <c r="E256" s="20">
        <v>0</v>
      </c>
    </row>
    <row r="257" spans="1:8" x14ac:dyDescent="0.35">
      <c r="A257" s="60"/>
      <c r="B257" s="74"/>
      <c r="C257" s="9" t="s">
        <v>10</v>
      </c>
      <c r="D257" s="20">
        <v>0</v>
      </c>
      <c r="E257" s="20">
        <v>0</v>
      </c>
    </row>
    <row r="258" spans="1:8" x14ac:dyDescent="0.35">
      <c r="A258" s="60"/>
      <c r="B258" s="74"/>
      <c r="C258" s="9" t="s">
        <v>21</v>
      </c>
      <c r="D258" s="10">
        <v>0</v>
      </c>
      <c r="E258" s="10">
        <v>0</v>
      </c>
    </row>
    <row r="259" spans="1:8" ht="30" customHeight="1" x14ac:dyDescent="0.35">
      <c r="A259" s="81" t="s">
        <v>16</v>
      </c>
      <c r="B259" s="81"/>
      <c r="C259" s="81"/>
      <c r="D259" s="81"/>
      <c r="E259" s="81"/>
      <c r="F259" s="22"/>
      <c r="G259" s="22"/>
      <c r="H259" s="22"/>
    </row>
    <row r="260" spans="1:8" ht="19.2" customHeight="1" x14ac:dyDescent="0.35">
      <c r="A260" s="82" t="s">
        <v>12</v>
      </c>
      <c r="B260" s="83" t="s">
        <v>17</v>
      </c>
      <c r="C260" s="7" t="s">
        <v>6</v>
      </c>
      <c r="D260" s="33">
        <f>D266+D272</f>
        <v>134530.67199999999</v>
      </c>
      <c r="E260" s="33">
        <f>E266+E272</f>
        <v>6546.6620000000003</v>
      </c>
      <c r="F260" s="6"/>
      <c r="G260" s="6"/>
    </row>
    <row r="261" spans="1:8" ht="36" x14ac:dyDescent="0.35">
      <c r="A261" s="82"/>
      <c r="B261" s="83"/>
      <c r="C261" s="7" t="s">
        <v>7</v>
      </c>
      <c r="D261" s="8"/>
      <c r="E261" s="8"/>
    </row>
    <row r="262" spans="1:8" x14ac:dyDescent="0.35">
      <c r="A262" s="82"/>
      <c r="B262" s="83"/>
      <c r="C262" s="9" t="s">
        <v>8</v>
      </c>
      <c r="D262" s="34">
        <f>B268+B274</f>
        <v>0</v>
      </c>
      <c r="E262" s="34">
        <v>0</v>
      </c>
      <c r="F262" s="11"/>
      <c r="G262" s="11"/>
    </row>
    <row r="263" spans="1:8" x14ac:dyDescent="0.35">
      <c r="A263" s="82"/>
      <c r="B263" s="83"/>
      <c r="C263" s="7" t="s">
        <v>9</v>
      </c>
      <c r="D263" s="23">
        <f t="shared" ref="D263:E265" si="0">D269+D275</f>
        <v>134530.67199999999</v>
      </c>
      <c r="E263" s="23">
        <f t="shared" si="0"/>
        <v>6546.6620000000003</v>
      </c>
      <c r="F263" s="11"/>
      <c r="G263" s="11"/>
    </row>
    <row r="264" spans="1:8" x14ac:dyDescent="0.35">
      <c r="A264" s="82"/>
      <c r="B264" s="83"/>
      <c r="C264" s="9" t="s">
        <v>10</v>
      </c>
      <c r="D264" s="23">
        <f t="shared" si="0"/>
        <v>0</v>
      </c>
      <c r="E264" s="23">
        <f t="shared" si="0"/>
        <v>0</v>
      </c>
      <c r="F264" s="11"/>
      <c r="G264" s="11"/>
    </row>
    <row r="265" spans="1:8" x14ac:dyDescent="0.35">
      <c r="A265" s="82"/>
      <c r="B265" s="83"/>
      <c r="C265" s="9" t="s">
        <v>21</v>
      </c>
      <c r="D265" s="23">
        <f t="shared" si="0"/>
        <v>0</v>
      </c>
      <c r="E265" s="23">
        <f t="shared" si="0"/>
        <v>0</v>
      </c>
      <c r="F265" s="11"/>
      <c r="G265" s="11"/>
    </row>
    <row r="266" spans="1:8" ht="18.600000000000001" customHeight="1" x14ac:dyDescent="0.35">
      <c r="A266" s="84" t="s">
        <v>23</v>
      </c>
      <c r="B266" s="83" t="s">
        <v>18</v>
      </c>
      <c r="C266" s="24" t="s">
        <v>6</v>
      </c>
      <c r="D266" s="25">
        <f>D268+D269+D270+D271</f>
        <v>82500</v>
      </c>
      <c r="E266" s="25">
        <f>E268+E269+E270+E271</f>
        <v>0</v>
      </c>
    </row>
    <row r="267" spans="1:8" ht="36" x14ac:dyDescent="0.35">
      <c r="A267" s="84"/>
      <c r="B267" s="83"/>
      <c r="C267" s="7" t="s">
        <v>7</v>
      </c>
      <c r="D267" s="8"/>
      <c r="E267" s="8"/>
    </row>
    <row r="268" spans="1:8" x14ac:dyDescent="0.35">
      <c r="A268" s="84"/>
      <c r="B268" s="83"/>
      <c r="C268" s="9" t="s">
        <v>8</v>
      </c>
      <c r="D268" s="8">
        <v>0</v>
      </c>
      <c r="E268" s="8">
        <v>0</v>
      </c>
    </row>
    <row r="269" spans="1:8" x14ac:dyDescent="0.35">
      <c r="A269" s="84"/>
      <c r="B269" s="83"/>
      <c r="C269" s="7" t="s">
        <v>9</v>
      </c>
      <c r="D269" s="20">
        <v>82500</v>
      </c>
      <c r="E269" s="20">
        <v>0</v>
      </c>
    </row>
    <row r="270" spans="1:8" x14ac:dyDescent="0.35">
      <c r="A270" s="84"/>
      <c r="B270" s="83"/>
      <c r="C270" s="9" t="s">
        <v>10</v>
      </c>
      <c r="D270" s="8">
        <v>0</v>
      </c>
      <c r="E270" s="8">
        <v>0</v>
      </c>
    </row>
    <row r="271" spans="1:8" x14ac:dyDescent="0.35">
      <c r="A271" s="84"/>
      <c r="B271" s="83"/>
      <c r="C271" s="9" t="s">
        <v>21</v>
      </c>
      <c r="D271" s="10">
        <v>0</v>
      </c>
      <c r="E271" s="10">
        <v>0</v>
      </c>
    </row>
    <row r="272" spans="1:8" ht="19.8" customHeight="1" x14ac:dyDescent="0.35">
      <c r="A272" s="84" t="s">
        <v>24</v>
      </c>
      <c r="B272" s="83" t="s">
        <v>19</v>
      </c>
      <c r="C272" s="24" t="s">
        <v>6</v>
      </c>
      <c r="D272" s="25">
        <f>D274+D275+D276+D277</f>
        <v>52030.671999999999</v>
      </c>
      <c r="E272" s="25">
        <f>E274+E275+E276+E277</f>
        <v>6546.6620000000003</v>
      </c>
    </row>
    <row r="273" spans="1:8" ht="36" x14ac:dyDescent="0.35">
      <c r="A273" s="84"/>
      <c r="B273" s="83"/>
      <c r="C273" s="7" t="s">
        <v>7</v>
      </c>
      <c r="D273" s="8"/>
      <c r="E273" s="8"/>
    </row>
    <row r="274" spans="1:8" x14ac:dyDescent="0.35">
      <c r="A274" s="84"/>
      <c r="B274" s="83"/>
      <c r="C274" s="9" t="s">
        <v>8</v>
      </c>
      <c r="D274" s="8">
        <v>0</v>
      </c>
      <c r="E274" s="8">
        <v>0</v>
      </c>
    </row>
    <row r="275" spans="1:8" x14ac:dyDescent="0.35">
      <c r="A275" s="84"/>
      <c r="B275" s="83"/>
      <c r="C275" s="7" t="s">
        <v>9</v>
      </c>
      <c r="D275" s="20">
        <v>52030.671999999999</v>
      </c>
      <c r="E275" s="20">
        <v>6546.6620000000003</v>
      </c>
    </row>
    <row r="276" spans="1:8" x14ac:dyDescent="0.35">
      <c r="A276" s="84"/>
      <c r="B276" s="83"/>
      <c r="C276" s="9" t="s">
        <v>10</v>
      </c>
      <c r="D276" s="8">
        <v>0</v>
      </c>
      <c r="E276" s="8">
        <v>0</v>
      </c>
    </row>
    <row r="277" spans="1:8" x14ac:dyDescent="0.35">
      <c r="A277" s="84"/>
      <c r="B277" s="83"/>
      <c r="C277" s="9" t="s">
        <v>21</v>
      </c>
      <c r="D277" s="10">
        <v>0</v>
      </c>
      <c r="E277" s="10">
        <v>0</v>
      </c>
    </row>
    <row r="278" spans="1:8" ht="52.8" customHeight="1" x14ac:dyDescent="0.35">
      <c r="A278" s="29"/>
      <c r="B278" s="29"/>
      <c r="C278" s="29"/>
      <c r="D278" s="29"/>
      <c r="E278" s="30"/>
      <c r="F278" s="30"/>
      <c r="G278" s="30"/>
      <c r="H278" s="30"/>
    </row>
    <row r="279" spans="1:8" ht="22.2" customHeight="1" x14ac:dyDescent="0.4">
      <c r="A279" s="78" t="s">
        <v>53</v>
      </c>
      <c r="B279" s="78"/>
      <c r="C279" s="36"/>
      <c r="D279" s="36"/>
      <c r="E279" s="30"/>
    </row>
    <row r="280" spans="1:8" ht="21.6" customHeight="1" x14ac:dyDescent="0.4">
      <c r="A280" s="79" t="s">
        <v>54</v>
      </c>
      <c r="B280" s="79"/>
      <c r="C280" s="37"/>
      <c r="D280" s="37"/>
      <c r="E280" s="26"/>
    </row>
    <row r="281" spans="1:8" s="27" customFormat="1" ht="22.8" x14ac:dyDescent="0.4">
      <c r="A281" s="80" t="s">
        <v>55</v>
      </c>
      <c r="B281" s="80"/>
      <c r="C281" s="38"/>
      <c r="D281" s="38" t="s">
        <v>52</v>
      </c>
    </row>
    <row r="283" spans="1:8" ht="18" customHeight="1" x14ac:dyDescent="0.35">
      <c r="A283" s="31" t="s">
        <v>56</v>
      </c>
      <c r="B283" s="31"/>
      <c r="C283" s="31"/>
      <c r="D283" s="31" t="s">
        <v>57</v>
      </c>
      <c r="E283" s="31"/>
    </row>
    <row r="284" spans="1:8" x14ac:dyDescent="0.35">
      <c r="A284" s="26"/>
    </row>
    <row r="286" spans="1:8" x14ac:dyDescent="0.35">
      <c r="A286" s="28" t="s">
        <v>20</v>
      </c>
    </row>
  </sheetData>
  <mergeCells count="81">
    <mergeCell ref="B189:B195"/>
    <mergeCell ref="A189:A195"/>
    <mergeCell ref="B196:B202"/>
    <mergeCell ref="A196:A202"/>
    <mergeCell ref="B168:B174"/>
    <mergeCell ref="A168:A174"/>
    <mergeCell ref="B175:B181"/>
    <mergeCell ref="A175:A181"/>
    <mergeCell ref="B182:B188"/>
    <mergeCell ref="A182:A188"/>
    <mergeCell ref="B154:B160"/>
    <mergeCell ref="A154:A160"/>
    <mergeCell ref="B161:B167"/>
    <mergeCell ref="A161:A167"/>
    <mergeCell ref="B133:B139"/>
    <mergeCell ref="A133:A139"/>
    <mergeCell ref="B140:B146"/>
    <mergeCell ref="A140:A146"/>
    <mergeCell ref="B147:B153"/>
    <mergeCell ref="A147:A153"/>
    <mergeCell ref="B112:B118"/>
    <mergeCell ref="A112:A118"/>
    <mergeCell ref="B119:B125"/>
    <mergeCell ref="A119:A125"/>
    <mergeCell ref="B126:B132"/>
    <mergeCell ref="A126:A132"/>
    <mergeCell ref="A91:A97"/>
    <mergeCell ref="B98:B104"/>
    <mergeCell ref="A98:A104"/>
    <mergeCell ref="B70:B76"/>
    <mergeCell ref="A70:A76"/>
    <mergeCell ref="B77:B83"/>
    <mergeCell ref="A77:A83"/>
    <mergeCell ref="D2:E2"/>
    <mergeCell ref="A279:B279"/>
    <mergeCell ref="A280:B280"/>
    <mergeCell ref="A281:B281"/>
    <mergeCell ref="B245:B251"/>
    <mergeCell ref="A245:A251"/>
    <mergeCell ref="B252:B258"/>
    <mergeCell ref="A252:A258"/>
    <mergeCell ref="A259:E259"/>
    <mergeCell ref="A260:A265"/>
    <mergeCell ref="B260:B265"/>
    <mergeCell ref="A266:A271"/>
    <mergeCell ref="B272:B277"/>
    <mergeCell ref="A272:A277"/>
    <mergeCell ref="B266:B271"/>
    <mergeCell ref="A238:A244"/>
    <mergeCell ref="B238:B244"/>
    <mergeCell ref="A84:A90"/>
    <mergeCell ref="B84:B90"/>
    <mergeCell ref="B217:B223"/>
    <mergeCell ref="A231:A237"/>
    <mergeCell ref="B231:B237"/>
    <mergeCell ref="A224:A230"/>
    <mergeCell ref="B210:B216"/>
    <mergeCell ref="A105:A111"/>
    <mergeCell ref="B105:B111"/>
    <mergeCell ref="B203:B209"/>
    <mergeCell ref="A203:A209"/>
    <mergeCell ref="B224:B230"/>
    <mergeCell ref="A217:A223"/>
    <mergeCell ref="A210:A216"/>
    <mergeCell ref="B91:B97"/>
    <mergeCell ref="A4:E4"/>
    <mergeCell ref="B7:B13"/>
    <mergeCell ref="A7:A13"/>
    <mergeCell ref="B14:B20"/>
    <mergeCell ref="A14:A20"/>
    <mergeCell ref="B63:B69"/>
    <mergeCell ref="A63:A69"/>
    <mergeCell ref="B21:B27"/>
    <mergeCell ref="A56:A62"/>
    <mergeCell ref="A21:A27"/>
    <mergeCell ref="B56:B62"/>
    <mergeCell ref="B28:B34"/>
    <mergeCell ref="A28:A34"/>
    <mergeCell ref="B35:B41"/>
    <mergeCell ref="B42:B48"/>
    <mergeCell ref="B49:B55"/>
  </mergeCells>
  <phoneticPr fontId="0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3" orientation="portrait" r:id="rId1"/>
  <rowBreaks count="5" manualBreakCount="5">
    <brk id="48" max="4" man="1"/>
    <brk id="97" max="4" man="1"/>
    <brk id="146" max="4" man="1"/>
    <brk id="195" max="4" man="1"/>
    <brk id="244" max="4" man="1"/>
  </rowBreaks>
  <colBreaks count="1" manualBreakCount="1">
    <brk id="5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2017-04-05T14:12:01Z</cp:lastPrinted>
  <dcterms:created xsi:type="dcterms:W3CDTF">2014-07-11T05:55:39Z</dcterms:created>
  <dcterms:modified xsi:type="dcterms:W3CDTF">2017-04-05T14:34:01Z</dcterms:modified>
</cp:coreProperties>
</file>